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Gage/Desktop/Compiled Figures and Additional Files/"/>
    </mc:Choice>
  </mc:AlternateContent>
  <xr:revisionPtr revIDLastSave="0" documentId="8_{0F6CA20E-2B53-1E43-A0BA-C8E241191F37}" xr6:coauthVersionLast="45" xr6:coauthVersionMax="45" xr10:uidLastSave="{00000000-0000-0000-0000-000000000000}"/>
  <bookViews>
    <workbookView xWindow="5420" yWindow="460" windowWidth="12380" windowHeight="14700" activeTab="3" xr2:uid="{91F10910-FD64-D442-B676-DBF1D1E28FFA}"/>
  </bookViews>
  <sheets>
    <sheet name="Common PQSs" sheetId="2" r:id="rId1"/>
    <sheet name="QGRS Mapper and G4-seq" sheetId="3" r:id="rId2"/>
    <sheet name="G4 Hunter and G4-Seq" sheetId="4" r:id="rId3"/>
    <sheet name="Summary" sheetId="5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6" i="5" l="1"/>
  <c r="K16" i="5"/>
  <c r="J16" i="5"/>
  <c r="I16" i="5"/>
  <c r="H16" i="5"/>
  <c r="G16" i="5"/>
  <c r="F16" i="5"/>
  <c r="E16" i="5"/>
  <c r="D16" i="5"/>
  <c r="C16" i="5"/>
  <c r="B16" i="5"/>
  <c r="L15" i="5"/>
  <c r="K15" i="5"/>
  <c r="J15" i="5"/>
  <c r="I15" i="5"/>
  <c r="H15" i="5"/>
  <c r="G15" i="5"/>
  <c r="F15" i="5"/>
  <c r="E15" i="5"/>
  <c r="D15" i="5"/>
  <c r="C15" i="5"/>
  <c r="B15" i="5"/>
  <c r="M14" i="5"/>
  <c r="M13" i="5"/>
  <c r="M12" i="5"/>
  <c r="L7" i="5"/>
  <c r="K7" i="5"/>
  <c r="J7" i="5"/>
  <c r="I7" i="5"/>
  <c r="H7" i="5"/>
  <c r="G7" i="5"/>
  <c r="F7" i="5"/>
  <c r="E7" i="5"/>
  <c r="D7" i="5"/>
  <c r="C7" i="5"/>
  <c r="B7" i="5"/>
  <c r="L6" i="5"/>
  <c r="K6" i="5"/>
  <c r="J6" i="5"/>
  <c r="I6" i="5"/>
  <c r="H6" i="5"/>
  <c r="G6" i="5"/>
  <c r="F6" i="5"/>
  <c r="E6" i="5"/>
  <c r="D6" i="5"/>
  <c r="C6" i="5"/>
  <c r="B6" i="5"/>
  <c r="M817" i="3" l="1"/>
  <c r="M816" i="3"/>
  <c r="M815" i="3"/>
  <c r="M814" i="3"/>
  <c r="M813" i="3"/>
  <c r="M812" i="3"/>
  <c r="M811" i="3"/>
  <c r="M810" i="3"/>
  <c r="M809" i="3"/>
  <c r="M808" i="3"/>
  <c r="M807" i="3"/>
  <c r="M806" i="3"/>
  <c r="M805" i="3"/>
  <c r="M804" i="3"/>
  <c r="M803" i="3"/>
  <c r="M802" i="3"/>
  <c r="M801" i="3"/>
  <c r="M800" i="3"/>
  <c r="M799" i="3"/>
  <c r="M798" i="3"/>
  <c r="M797" i="3"/>
  <c r="M796" i="3"/>
  <c r="M795" i="3"/>
  <c r="M794" i="3"/>
  <c r="M793" i="3"/>
  <c r="M792" i="3"/>
  <c r="M791" i="3"/>
  <c r="M790" i="3"/>
  <c r="M789" i="3"/>
  <c r="M788" i="3"/>
  <c r="M787" i="3"/>
  <c r="M785" i="3"/>
  <c r="M784" i="3"/>
  <c r="M783" i="3"/>
  <c r="M782" i="3"/>
  <c r="M781" i="3"/>
  <c r="M780" i="3"/>
  <c r="M779" i="3"/>
  <c r="M778" i="3"/>
  <c r="M777" i="3"/>
  <c r="M774" i="3"/>
  <c r="M773" i="3"/>
  <c r="C771" i="3"/>
  <c r="M771" i="3" s="1"/>
  <c r="C770" i="3"/>
  <c r="M770" i="3" s="1"/>
  <c r="C769" i="3"/>
  <c r="M769" i="3" s="1"/>
  <c r="C768" i="3"/>
  <c r="M768" i="3" s="1"/>
  <c r="C767" i="3"/>
  <c r="M767" i="3" s="1"/>
  <c r="C766" i="3"/>
  <c r="M766" i="3" s="1"/>
  <c r="C765" i="3"/>
  <c r="M765" i="3" s="1"/>
  <c r="C764" i="3"/>
  <c r="M764" i="3" s="1"/>
  <c r="C763" i="3"/>
  <c r="M763" i="3" s="1"/>
  <c r="C762" i="3"/>
  <c r="M762" i="3" s="1"/>
  <c r="C761" i="3"/>
  <c r="M761" i="3" s="1"/>
  <c r="C760" i="3"/>
  <c r="M760" i="3" s="1"/>
  <c r="C759" i="3"/>
  <c r="M759" i="3" s="1"/>
  <c r="M758" i="3"/>
  <c r="C758" i="3"/>
  <c r="C757" i="3"/>
  <c r="M757" i="3" s="1"/>
  <c r="C756" i="3"/>
  <c r="M756" i="3" s="1"/>
  <c r="C755" i="3"/>
  <c r="M755" i="3" s="1"/>
  <c r="C754" i="3"/>
  <c r="M754" i="3" s="1"/>
  <c r="C753" i="3"/>
  <c r="M753" i="3" s="1"/>
  <c r="C752" i="3"/>
  <c r="M752" i="3" s="1"/>
  <c r="C751" i="3"/>
  <c r="M751" i="3" s="1"/>
  <c r="M750" i="3"/>
  <c r="C750" i="3"/>
  <c r="C749" i="3"/>
  <c r="C748" i="3"/>
  <c r="C747" i="3"/>
  <c r="C746" i="3"/>
  <c r="C745" i="3"/>
  <c r="M617" i="3"/>
  <c r="M616" i="3"/>
  <c r="M615" i="3"/>
  <c r="M614" i="3"/>
  <c r="M613" i="3"/>
  <c r="M612" i="3"/>
  <c r="M611" i="3"/>
  <c r="M610" i="3"/>
  <c r="M609" i="3"/>
  <c r="M608" i="3"/>
  <c r="M607" i="3"/>
  <c r="M606" i="3"/>
  <c r="M605" i="3"/>
  <c r="M604" i="3"/>
  <c r="M603" i="3"/>
  <c r="M602" i="3"/>
  <c r="M601" i="3"/>
  <c r="M600" i="3"/>
  <c r="M599" i="3"/>
  <c r="M591" i="3"/>
  <c r="M592" i="3" s="1"/>
  <c r="M480" i="3"/>
  <c r="M479" i="3"/>
  <c r="M478" i="3"/>
  <c r="M477" i="3"/>
  <c r="M411" i="3"/>
  <c r="M410" i="3"/>
  <c r="M409" i="3"/>
  <c r="M408" i="3"/>
  <c r="M407" i="3"/>
  <c r="M406" i="3"/>
  <c r="M405" i="3"/>
  <c r="M404" i="3"/>
  <c r="M403" i="3"/>
  <c r="M402" i="3"/>
  <c r="M401" i="3"/>
  <c r="M400" i="3"/>
  <c r="M399" i="3"/>
  <c r="M398" i="3"/>
  <c r="M336" i="3"/>
  <c r="M335" i="3"/>
  <c r="M334" i="3"/>
  <c r="M333" i="3"/>
  <c r="M332" i="3"/>
  <c r="M331" i="3"/>
  <c r="M330" i="3"/>
  <c r="M329" i="3"/>
  <c r="M328" i="3"/>
  <c r="M327" i="3"/>
  <c r="M320" i="3"/>
  <c r="C280" i="3"/>
  <c r="C279" i="3"/>
  <c r="C278" i="3"/>
  <c r="C277" i="3"/>
  <c r="C276" i="3"/>
  <c r="C275" i="3"/>
  <c r="C274" i="3"/>
  <c r="C273" i="3"/>
  <c r="C272" i="3"/>
  <c r="C271" i="3"/>
  <c r="C270" i="3"/>
  <c r="C269" i="3"/>
  <c r="C268" i="3"/>
  <c r="C267" i="3"/>
  <c r="C266" i="3"/>
  <c r="C265" i="3"/>
  <c r="C264" i="3"/>
  <c r="C263" i="3"/>
  <c r="C262" i="3"/>
  <c r="C261" i="3"/>
  <c r="C260" i="3"/>
  <c r="C259" i="3"/>
  <c r="C258" i="3"/>
  <c r="C257" i="3"/>
  <c r="C256" i="3"/>
  <c r="C255" i="3"/>
  <c r="C254" i="3"/>
  <c r="C253" i="3"/>
  <c r="C252" i="3"/>
  <c r="C251" i="3"/>
  <c r="C250" i="3"/>
  <c r="C249" i="3"/>
  <c r="C248" i="3"/>
  <c r="C247" i="3"/>
  <c r="C246" i="3"/>
  <c r="C245" i="3"/>
  <c r="C244" i="3"/>
  <c r="C243" i="3"/>
  <c r="C242" i="3"/>
  <c r="C241" i="3"/>
  <c r="C240" i="3"/>
  <c r="C239" i="3"/>
  <c r="C238" i="3"/>
  <c r="C237" i="3"/>
  <c r="C236" i="3"/>
  <c r="C235" i="3"/>
  <c r="C234" i="3"/>
  <c r="C233" i="3"/>
  <c r="C232" i="3"/>
  <c r="C231" i="3"/>
  <c r="C230" i="3"/>
  <c r="C229" i="3"/>
  <c r="C228" i="3"/>
  <c r="C227" i="3"/>
  <c r="M227" i="3" s="1"/>
  <c r="C226" i="3"/>
  <c r="M226" i="3" s="1"/>
  <c r="C225" i="3"/>
  <c r="M225" i="3" s="1"/>
  <c r="C224" i="3"/>
  <c r="M224" i="3" s="1"/>
  <c r="C223" i="3"/>
  <c r="M223" i="3" s="1"/>
  <c r="C222" i="3"/>
  <c r="M222" i="3" s="1"/>
  <c r="C221" i="3"/>
  <c r="M221" i="3" s="1"/>
  <c r="C220" i="3"/>
  <c r="M220" i="3" s="1"/>
  <c r="C219" i="3"/>
  <c r="C218" i="3"/>
  <c r="C217" i="3"/>
  <c r="C216" i="3"/>
  <c r="C215" i="3"/>
  <c r="C214" i="3"/>
  <c r="C213" i="3"/>
  <c r="C212" i="3"/>
  <c r="C211" i="3"/>
  <c r="C210" i="3"/>
  <c r="C209" i="3"/>
  <c r="C208" i="3"/>
  <c r="C207" i="3"/>
  <c r="C206" i="3"/>
  <c r="C205" i="3"/>
  <c r="C204" i="3"/>
  <c r="C203" i="3"/>
  <c r="C202" i="3"/>
  <c r="C201" i="3"/>
  <c r="C200" i="3"/>
  <c r="C199" i="3"/>
  <c r="C198" i="3"/>
  <c r="C197" i="3"/>
  <c r="C196" i="3"/>
  <c r="C195" i="3"/>
  <c r="C194" i="3"/>
  <c r="C193" i="3"/>
  <c r="C192" i="3"/>
  <c r="C191" i="3"/>
  <c r="C190" i="3"/>
  <c r="C189" i="3"/>
  <c r="M72" i="3"/>
</calcChain>
</file>

<file path=xl/sharedStrings.xml><?xml version="1.0" encoding="utf-8"?>
<sst xmlns="http://schemas.openxmlformats.org/spreadsheetml/2006/main" count="14385" uniqueCount="1305">
  <si>
    <t>Chromosome</t>
  </si>
  <si>
    <t>Location</t>
  </si>
  <si>
    <t>RC_Location Calculated</t>
  </si>
  <si>
    <t>PQS Length</t>
  </si>
  <si>
    <t>PQS</t>
  </si>
  <si>
    <t>Telomere?</t>
  </si>
  <si>
    <t>upsB?</t>
  </si>
  <si>
    <t>Coding, upstream, or downstream?</t>
  </si>
  <si>
    <t>Nearest gene ID</t>
  </si>
  <si>
    <t>Strand (cf gene or nearest gene)</t>
  </si>
  <si>
    <t>Distance from nearest gene</t>
  </si>
  <si>
    <t>NaN</t>
  </si>
  <si>
    <t>No</t>
  </si>
  <si>
    <t>Yes</t>
  </si>
  <si>
    <t>Ups</t>
  </si>
  <si>
    <t>PF3D7_0100100.1</t>
  </si>
  <si>
    <t>Same</t>
  </si>
  <si>
    <t>erythrocyte membrane protein 1, PfEMP1</t>
  </si>
  <si>
    <t>1_RC</t>
  </si>
  <si>
    <t>GGGAAGGGAAGGGAAGGG</t>
  </si>
  <si>
    <t>Down</t>
  </si>
  <si>
    <t>PF3D7_0110600.1</t>
  </si>
  <si>
    <t>Complement</t>
  </si>
  <si>
    <t>phosphatidylinositol-4-phosphate 5-kinase</t>
  </si>
  <si>
    <t>2_RC</t>
  </si>
  <si>
    <t>PF3D7_0223500.1</t>
  </si>
  <si>
    <t>In</t>
  </si>
  <si>
    <t>PF3D7_0216800.1</t>
  </si>
  <si>
    <t>TMEM121 domain-containing protein, putative</t>
  </si>
  <si>
    <t>PF3D7_0300100.1</t>
  </si>
  <si>
    <t>PF3D7_0304600.1</t>
  </si>
  <si>
    <t>circumsporozoite (CS) protein</t>
  </si>
  <si>
    <t>GGGGGGAGGGGGTTTGGG</t>
  </si>
  <si>
    <t>PF3D7_0324900.1</t>
  </si>
  <si>
    <t>3_RC</t>
  </si>
  <si>
    <t>PF3D7_0320400.1</t>
  </si>
  <si>
    <t>oocyst capsule protein Cap380</t>
  </si>
  <si>
    <t>GGGGGGTTGGGTGGG</t>
  </si>
  <si>
    <t>PF3D7_0400400.1</t>
  </si>
  <si>
    <t>PF3D7_0420900.1</t>
  </si>
  <si>
    <t>PF3D7_0421100.1</t>
  </si>
  <si>
    <t>PF3D7_0425800.1</t>
  </si>
  <si>
    <t>GGGGGGATATTCAAGGGGTTGAGGG</t>
  </si>
  <si>
    <t>PF3D7_0524900.1</t>
  </si>
  <si>
    <t>S-adenosyl-L-methionine-dependent tRNA 4-demet...</t>
  </si>
  <si>
    <t>GGGGGGGGGGGGGGAAGGGG</t>
  </si>
  <si>
    <t>PF3D7_0527200.1</t>
  </si>
  <si>
    <t>ubiquitin carboxyl-terminal hydrolase 14</t>
  </si>
  <si>
    <t>GGGGGGGGGGATGGG</t>
  </si>
  <si>
    <t>PF3D7_0602100.1</t>
  </si>
  <si>
    <t>ATP-dependent RNA helicase, putative</t>
  </si>
  <si>
    <t>6_RC</t>
  </si>
  <si>
    <t>PF3D7_0632800.1</t>
  </si>
  <si>
    <t>PF3D7_0600200.1</t>
  </si>
  <si>
    <t>PF3D7_0700100.1</t>
  </si>
  <si>
    <t>erythrocyte membrane protein, PfEMP1</t>
  </si>
  <si>
    <t>7_RC</t>
  </si>
  <si>
    <t>PF3D7_0712800.1</t>
  </si>
  <si>
    <t>PF3D7_0703200.1</t>
  </si>
  <si>
    <t>conserved Plasmodium protein, unknown function</t>
  </si>
  <si>
    <t>PF3D7_0800100.1</t>
  </si>
  <si>
    <t>GGGTTGGTTCGCAGGGGGGGGTTGTACGGGTGGAGGCGGGGG</t>
  </si>
  <si>
    <t>PF3D7_0800200.1</t>
  </si>
  <si>
    <t>PF3D7_0833500.1</t>
  </si>
  <si>
    <t>8_RC</t>
  </si>
  <si>
    <t>GGGGGGGGGGGGGG</t>
  </si>
  <si>
    <t>PF3D7_0831500.1</t>
  </si>
  <si>
    <t>Plasmodium exported protein (PHIST), unknown f...</t>
  </si>
  <si>
    <t>PF3D7_0809100.1</t>
  </si>
  <si>
    <t>PF3D7_0800300.1</t>
  </si>
  <si>
    <t>PF3D7_0900100.1</t>
  </si>
  <si>
    <t>GGGGGGGAAGGGAGGTAGGG</t>
  </si>
  <si>
    <t>PF3D7_1019100.1</t>
  </si>
  <si>
    <t>PF3D7_1031200.1</t>
  </si>
  <si>
    <t>MORN repeat-containing protein 1</t>
  </si>
  <si>
    <t>PF3D7_1100100.1</t>
  </si>
  <si>
    <t>PF3D7_1123500.1</t>
  </si>
  <si>
    <t>golgi protein 2</t>
  </si>
  <si>
    <t>GGGGTTGGGTTAGGGTCTATGAGGG</t>
  </si>
  <si>
    <t>PF3D7_1224200.1</t>
  </si>
  <si>
    <t>BRO1 domain-containing protein, putative</t>
  </si>
  <si>
    <t>GGGGGGGTGGGGGG</t>
  </si>
  <si>
    <t>PF3D7_1233200.1</t>
  </si>
  <si>
    <t>GGGGGGGAAGGGGAATGTAGGG</t>
  </si>
  <si>
    <t>PF3D7_1238400.1</t>
  </si>
  <si>
    <t>GGGGGGAGTTGAAATGGGAGGG</t>
  </si>
  <si>
    <t>PF3D7_1248600.1</t>
  </si>
  <si>
    <t>12_RC</t>
  </si>
  <si>
    <t>GGGGATGGAGAAGGGGATGGAGAAGGGGATGGAGAAGGGG</t>
  </si>
  <si>
    <t>PF3D7_1235400.1</t>
  </si>
  <si>
    <t>tetQ family GTPase, putative</t>
  </si>
  <si>
    <t>PF3D7_1200100.1</t>
  </si>
  <si>
    <t>13_RC</t>
  </si>
  <si>
    <t>GGGGGGGGGAGGGGGAAAATATTTGGG</t>
  </si>
  <si>
    <t>PF3D7_1310400.1</t>
  </si>
  <si>
    <t>GGGTGGGGGGGGGG</t>
  </si>
  <si>
    <t>PF3D7_1308100.1</t>
  </si>
  <si>
    <t>CCAAT-binding transcription factor, putative</t>
  </si>
  <si>
    <t>PF3D7_1301400.1</t>
  </si>
  <si>
    <t>Plasmodium exported protein (hyp12), unknown f...</t>
  </si>
  <si>
    <t>4_RC</t>
  </si>
  <si>
    <t>PGABG01_0418500-t36_1</t>
  </si>
  <si>
    <t>complement</t>
  </si>
  <si>
    <t>erythrocyte membrane protein 1, PfEMP1, putative</t>
  </si>
  <si>
    <t>5_RC</t>
  </si>
  <si>
    <t>GGGGGGTACCACTAGTTGGGGGGG</t>
  </si>
  <si>
    <t>PGABG01_1218500-t36_1</t>
  </si>
  <si>
    <t>GGGTGTATGGGTATAACGGGGGGG</t>
  </si>
  <si>
    <t>PGABG01_1420600-t36_1</t>
  </si>
  <si>
    <t>mitochondrial ribosomal protein L21 precursor,...</t>
  </si>
  <si>
    <t>same</t>
  </si>
  <si>
    <t>PGABG01_0009400-t36_1</t>
  </si>
  <si>
    <t>GGGGGGTGGGAGGG</t>
  </si>
  <si>
    <t>PGABG01_0035700-t36_1</t>
  </si>
  <si>
    <t>exported protein family 3 Plasmodium exported,...</t>
  </si>
  <si>
    <t>GGGATTTGGGGGGATAATGGG</t>
  </si>
  <si>
    <t>PADL01_0402100-t36_1</t>
  </si>
  <si>
    <t>GGGGGGATTCGGGGGTCGTGGG</t>
  </si>
  <si>
    <t>PADL01_0710700-t36_1</t>
  </si>
  <si>
    <t>GGGGGGAGGGGGGG</t>
  </si>
  <si>
    <t>PADL01_1220800-t36_1</t>
  </si>
  <si>
    <t>GGGGACCAGGGGAAGGGGTAACCGTAGATGGGG</t>
  </si>
  <si>
    <t>PADL01_1220100-t36_1</t>
  </si>
  <si>
    <t>GGGTGGGAGGTATATTGGGGGG</t>
  </si>
  <si>
    <t>PADL01_1419700-t36_1</t>
  </si>
  <si>
    <t>splicing factor 3B subunit 4, putative</t>
  </si>
  <si>
    <t>PADL01_1441100-t36_1</t>
  </si>
  <si>
    <t>PADLG01_00_45_RC</t>
  </si>
  <si>
    <t>GGGGGGTGGGGTATATATATGGG</t>
  </si>
  <si>
    <t>PADL01_0030600-t36_1</t>
  </si>
  <si>
    <t>PADLG01_00_34</t>
  </si>
  <si>
    <t>GGGGTAGAGGGTTCTAGGGGGG</t>
  </si>
  <si>
    <t>PADL01_0025800-t36_1</t>
  </si>
  <si>
    <t>PADLG01_00_32</t>
  </si>
  <si>
    <t>GGGGGGTTTGGGGGTCTAGGG</t>
  </si>
  <si>
    <t>PADL01_0023800-t36_1</t>
  </si>
  <si>
    <t>PADLG01_00_15</t>
  </si>
  <si>
    <t>PADL01_0012900-t36_1</t>
  </si>
  <si>
    <t>GGGGGGGGGGGGGGGGAAGGG</t>
  </si>
  <si>
    <t>PBLACG01_0401300-t36_1</t>
  </si>
  <si>
    <t>alpha/beta hydrolase, putative</t>
  </si>
  <si>
    <t>GGGAAGGGGAATGGGAAAGGG</t>
  </si>
  <si>
    <t>PBLACG01_0416100-t36_1</t>
  </si>
  <si>
    <t>PBLACG01_0824300-t36_1</t>
  </si>
  <si>
    <t>nucleoside transporter 2</t>
  </si>
  <si>
    <t>GGGGTTGGGGTTAGGGTCTATGAGGG</t>
  </si>
  <si>
    <t>PBLACG01_1223600-t36_1</t>
  </si>
  <si>
    <t>GGGGGGGGGGGGGGG</t>
  </si>
  <si>
    <t>PBLACG01_1235600-t36_1</t>
  </si>
  <si>
    <t>vesicle transport v-SNARE protein VTl1, putative</t>
  </si>
  <si>
    <t>GGGGGGGGGGGAATATTTGGG</t>
  </si>
  <si>
    <t>PBLACG01_1308600-t36_1</t>
  </si>
  <si>
    <t>GGGAGGGATATTGGGGGG</t>
  </si>
  <si>
    <t>PBLACG01_1419100-t36_1</t>
  </si>
  <si>
    <t>14_RC</t>
  </si>
  <si>
    <t>GGGTGGGAGGGGGG</t>
  </si>
  <si>
    <t>PBLACG01_1409100-t36_1</t>
  </si>
  <si>
    <t>rhoptry-associated protein 1</t>
  </si>
  <si>
    <t>PBLACG01_00_23_RC</t>
  </si>
  <si>
    <t>GGGTTTGGGGGGTATGGG</t>
  </si>
  <si>
    <t>PBLACG01_0010900-t36_1</t>
  </si>
  <si>
    <t>PBLACG01_00_60_RC</t>
  </si>
  <si>
    <t>GGGAGGGGGGGGGG</t>
  </si>
  <si>
    <t>PBLACG01_0027600-t36_1</t>
  </si>
  <si>
    <t>acyl-CoA synthetase, putative</t>
  </si>
  <si>
    <t>PBLACG01_00_29</t>
  </si>
  <si>
    <t>GGGGGGGATATATATGTAGGGGGGG</t>
  </si>
  <si>
    <t>PBLACG01_0014000-t36_1</t>
  </si>
  <si>
    <t>PBILCG01_0304000-t36_1</t>
  </si>
  <si>
    <t>GGGGACTGGGGGGGGTTGATTTGGGG</t>
  </si>
  <si>
    <t>PBILCG01_0300100-t36_1</t>
  </si>
  <si>
    <t>GGGTTGTGGAAGTGGGGTTAGGGGTGGG</t>
  </si>
  <si>
    <t>PBILCG01_0401500-t36_1</t>
  </si>
  <si>
    <t>GGGACGTTGATGGGAGGGGGG</t>
  </si>
  <si>
    <t>PBILCG01_0703200-t36_1</t>
  </si>
  <si>
    <t>conserved Plasmodium membrane protein, unknown...</t>
  </si>
  <si>
    <t>GGGAGTGGTGGGGGTGAGAGTGGGGGAGGAACGGGG</t>
  </si>
  <si>
    <t>PBILCG01_0700100-t36_1</t>
  </si>
  <si>
    <t>PBILCG01_0814200-t36_1</t>
  </si>
  <si>
    <t>GGGAGGTATCACGGGGGGGTGGGG</t>
  </si>
  <si>
    <t>PBILCG01_0814500-t36_1</t>
  </si>
  <si>
    <t>GGGGGTTTTGGGGGTTTTGGGGGTTTTGGGGG</t>
  </si>
  <si>
    <t>GGGAAATTTTGGGGGGTTGGG</t>
  </si>
  <si>
    <t>PBILCG01_0802700-t36_1</t>
  </si>
  <si>
    <t>glutamate dehydrogenase, putative</t>
  </si>
  <si>
    <t>9_RC</t>
  </si>
  <si>
    <t>GGGGGGTTGGGTATCTATGGTTGGG</t>
  </si>
  <si>
    <t>PBILCG01_1000800-t36_1</t>
  </si>
  <si>
    <t>rifin PIR protein, putative</t>
  </si>
  <si>
    <t>GGGGGGGGGGAAGGG</t>
  </si>
  <si>
    <t>PBILCG01_1003700-t36_1</t>
  </si>
  <si>
    <t>E3 ubiquitin-protein ligase, putative</t>
  </si>
  <si>
    <t>PBILCG01_1124200-t36_1</t>
  </si>
  <si>
    <t>spermidine synthase</t>
  </si>
  <si>
    <t>11_RC</t>
  </si>
  <si>
    <t>PBILCG01_1219100-t36_1</t>
  </si>
  <si>
    <t>PBILCG01_1224200-t36_1</t>
  </si>
  <si>
    <t>PBILCG01_1200100-t36_1</t>
  </si>
  <si>
    <t>GGGAGTATGATGGGAGGGGGG</t>
  </si>
  <si>
    <t>PBILCG01_1329000-t36_1</t>
  </si>
  <si>
    <t>alpha/beta-hydrolase, putative</t>
  </si>
  <si>
    <t>GGGTGGGGGGGAGTATTTGGG</t>
  </si>
  <si>
    <t>PBILCG01_1310800-t36_1</t>
  </si>
  <si>
    <t>GGGGGGGGGGGAGGAGGTGAAGGG</t>
  </si>
  <si>
    <t>PBILCG01_1310000-t36_1</t>
  </si>
  <si>
    <t>ribosomal RNA methyltransferase, putative</t>
  </si>
  <si>
    <t>GGGCGATGTGGGGGGAATGGG</t>
  </si>
  <si>
    <t>PBILCG01_1481200-t36_1</t>
  </si>
  <si>
    <t>PBILCG01_00_112</t>
  </si>
  <si>
    <t>PBILCG01_0041800-t36_1</t>
  </si>
  <si>
    <t>GGGAAAGGGATGGGAAGGGG</t>
  </si>
  <si>
    <t>PRG01_0204700-t36_1</t>
  </si>
  <si>
    <t>PRG01_0308000-t36_1</t>
  </si>
  <si>
    <t>GGGGTGGTGGTAAGGGTGGAGGCTGGGGTGAGGGTGATGGG</t>
  </si>
  <si>
    <t>PRG01_0402600-t36_1</t>
  </si>
  <si>
    <t>GGGGTTTTATAGGGGGTGTTCAGGGCGGTTCCGGGG</t>
  </si>
  <si>
    <t>PRG01_0402800-t36_1</t>
  </si>
  <si>
    <t>GGGGGGGGGGGAGGG</t>
  </si>
  <si>
    <t>PRG01_0403600-t36_1</t>
  </si>
  <si>
    <t>GGGGGTTTGGGGTTGTGAAGGGGGG</t>
  </si>
  <si>
    <t>PRG01_0404100-t36_1</t>
  </si>
  <si>
    <t>PRG01_0404300-t36_1</t>
  </si>
  <si>
    <t>GGGTGTGGGTGTGTAGGGGGG</t>
  </si>
  <si>
    <t>PRG01_0417600-t36_1</t>
  </si>
  <si>
    <t>GGGGCGGGAGCGTTGGAGGGAAGGG</t>
  </si>
  <si>
    <t>PRG01_0400100-t36_1</t>
  </si>
  <si>
    <t>PRG01_0500100-t36_1</t>
  </si>
  <si>
    <t>serine/threonine protein kinase, FIKK family</t>
  </si>
  <si>
    <t>GGGGGGATACTCAAGGGGTTCAGGG</t>
  </si>
  <si>
    <t>PRG01_0524200-t36_1</t>
  </si>
  <si>
    <t>tRNA-YW synthesizing protein, putative</t>
  </si>
  <si>
    <t>GGGGGTTGGGGGGTTTGTTCGGG</t>
  </si>
  <si>
    <t>PRG01_0711700-t36_1</t>
  </si>
  <si>
    <t>GGGTCTTCCAGTTGGGGGGTTCGGG</t>
  </si>
  <si>
    <t>PRG01_0811700-t36_1</t>
  </si>
  <si>
    <t>GGGGGGGGGGGGGGGTGAGGG</t>
  </si>
  <si>
    <t>PRG01_0942000-t36_1</t>
  </si>
  <si>
    <t>transcription factor wih AP2 domain(s), putative</t>
  </si>
  <si>
    <t>GGGTGTGGGGGGATTTTATATGGG</t>
  </si>
  <si>
    <t>PRG01_0918700-t36_1</t>
  </si>
  <si>
    <t>GGGTTCCGTTGGCGGGGGAGAGGGGGG</t>
  </si>
  <si>
    <t>PRG01_0904400-t36_1</t>
  </si>
  <si>
    <t>PRG01_1227500-t36_1</t>
  </si>
  <si>
    <t>GGGGGGGGGGGAAAGAAAGGG</t>
  </si>
  <si>
    <t>PRG01_1232700-t36_1</t>
  </si>
  <si>
    <t>macrophage migration inhibitory factor</t>
  </si>
  <si>
    <t>GGGGGGGGGGAGGG</t>
  </si>
  <si>
    <t>PRG01_1305900-t36_1</t>
  </si>
  <si>
    <t>GGGGGGGGGGGGAATATTTGGG</t>
  </si>
  <si>
    <t>PRG01_1312500-t36_1</t>
  </si>
  <si>
    <t>PRG01_1300100-t36_1</t>
  </si>
  <si>
    <t>PRG01_1419700-t36_1</t>
  </si>
  <si>
    <t>PRG01_00_77</t>
  </si>
  <si>
    <t>GGGAAGTTGGTGGCGGGGTGTGAGGGGTGTAGGAGTAAGGG</t>
  </si>
  <si>
    <t>PRG01_0038000-t36_1</t>
  </si>
  <si>
    <t>GGGTGGGGTGGCTTCGGGTGGG</t>
  </si>
  <si>
    <t>PPRFG01_0113800.1</t>
  </si>
  <si>
    <t>PPRFG01_0305900.1</t>
  </si>
  <si>
    <t>PPRFG01_0528400.1</t>
  </si>
  <si>
    <t>ubiquitin carboxyl-terminal hydrolase, putative</t>
  </si>
  <si>
    <t>PPRFG01_0509800.1</t>
  </si>
  <si>
    <t>guanidine nucleotide exchange factor</t>
  </si>
  <si>
    <t>GGGCAAGGGTTGGGGGTTGGG</t>
  </si>
  <si>
    <t>PPRFG01_0500100.1</t>
  </si>
  <si>
    <t>GGGGCTCCTTCGGGGGGGGGTAGGGG</t>
  </si>
  <si>
    <t>PPRFG01_0836600.1</t>
  </si>
  <si>
    <t>GGGGCTGGGGGTTGGGGTTGGGG</t>
  </si>
  <si>
    <t>PPRFG01_0800100.1</t>
  </si>
  <si>
    <t>GGGGGGGAGGGTTTAGGG</t>
  </si>
  <si>
    <t>PPRFG01_0933400.1</t>
  </si>
  <si>
    <t>transcription factor with AP2 domain(s), putative</t>
  </si>
  <si>
    <t>GGGTGGGTGGGGAGGG</t>
  </si>
  <si>
    <t>PPRFG01_0917200.1</t>
  </si>
  <si>
    <t>PPRFG01_1020200.1</t>
  </si>
  <si>
    <t>PPRFG01_1216400.1</t>
  </si>
  <si>
    <t>PPRFG01_1206800.1</t>
  </si>
  <si>
    <t>PPRFG01_1219400.1</t>
  </si>
  <si>
    <t>GGGGGGGGAGGGGGAAAATATTTGGG</t>
  </si>
  <si>
    <t>PPRFG01_1312300.1</t>
  </si>
  <si>
    <t>GGGGGGGGGGCAGTGGG</t>
  </si>
  <si>
    <t>PPRFG01_1441800.1</t>
  </si>
  <si>
    <t>GGGGAAGGGGAAGGGGAAGGGG</t>
  </si>
  <si>
    <t>PPRFG01_1432100.1</t>
  </si>
  <si>
    <t>PPRFG01_00_25_RC</t>
  </si>
  <si>
    <t>GGGGGGTGGGCCGGG</t>
  </si>
  <si>
    <t>PPRFG01_0062900.1</t>
  </si>
  <si>
    <t>GGGGTTGGGGGAGGGGTGGTAGGGG</t>
  </si>
  <si>
    <t>PPRFG01_0062800.1</t>
  </si>
  <si>
    <t>PPRFG01_00_7_RC</t>
  </si>
  <si>
    <t>GGGGCGGGGGGGGACCTAGTGGG</t>
  </si>
  <si>
    <t>PPRFG01_0029600.1</t>
  </si>
  <si>
    <t>PPRFG01_00_8_RC</t>
  </si>
  <si>
    <t>GGGTGGCTTCGGGTGGGGGTGGG</t>
  </si>
  <si>
    <t>PPRFG01_0031300.1</t>
  </si>
  <si>
    <t>PPRFG01_00_46</t>
  </si>
  <si>
    <t>PPRFG01_00100900.1</t>
  </si>
  <si>
    <t>PPRFG01_00_12</t>
  </si>
  <si>
    <t>GGGGTGGGGTGGGTGGG</t>
  </si>
  <si>
    <t>PPRFG01_0041100.1</t>
  </si>
  <si>
    <t>PPRFG01_00_36</t>
  </si>
  <si>
    <t>GGGGTGGGGAGTGGGTGGAGGG</t>
  </si>
  <si>
    <t>PPRFG01_0086700.1</t>
  </si>
  <si>
    <t>GGGGTTTGGGTTTCACTCGGGGGGG</t>
  </si>
  <si>
    <t>PPRFG01_0086800.1</t>
  </si>
  <si>
    <t>GGGAGGCAAAGGGGGGATGGG</t>
  </si>
  <si>
    <t>PRELSG_0306600.1</t>
  </si>
  <si>
    <t>chaperone protein DNaJ, putative</t>
  </si>
  <si>
    <t>GGGGCAGCACTAGGGGGGGTAATTGGGGGTCTTTTCGGGG</t>
  </si>
  <si>
    <t>PRELSG_0415700.1</t>
  </si>
  <si>
    <t>pantothenate transporter, putative</t>
  </si>
  <si>
    <t>GGGGGAGGAGGGGGAACTGGTGGAGGGGGTGGGGGG</t>
  </si>
  <si>
    <t>PRELSG_0517900.1</t>
  </si>
  <si>
    <t>apical asparagine-rich protein AARP, putative</t>
  </si>
  <si>
    <t>GGGGGGGAGGGGGGG</t>
  </si>
  <si>
    <t>PRELSG_1227400.1</t>
  </si>
  <si>
    <t>RAP protein, putative</t>
  </si>
  <si>
    <t>GGGGGGGGGGAAATATATAAAGGG</t>
  </si>
  <si>
    <t>PRELSG_1312700.1</t>
  </si>
  <si>
    <t>glutathione peroxidase-like thioredoxin peroxi...</t>
  </si>
  <si>
    <t>PGAL8A_union_v1_archived_contig_152_RC</t>
  </si>
  <si>
    <t>PGAL8A_00500400.1</t>
  </si>
  <si>
    <t>PUB domain-containing protein, putative</t>
  </si>
  <si>
    <t>PGAL8A_union_v1_archived_contig_129_RC</t>
  </si>
  <si>
    <t>GGGGTTGGAAAGAGGGGGAGAGGGGCGGGGGG</t>
  </si>
  <si>
    <t>PGAL8A_00450800.1</t>
  </si>
  <si>
    <t>surface-associated interspersed protein (SURFIN)</t>
  </si>
  <si>
    <t>PGAL8A_union_v1_archived_contig_119</t>
  </si>
  <si>
    <t>GGGGGGGGGGGGGGGGGGGGGG</t>
  </si>
  <si>
    <t>PGAL8A_00433300.1</t>
  </si>
  <si>
    <t>ADP-ribosylation factor, putative</t>
  </si>
  <si>
    <t>GGGTTTGGGGGGCGGATGGG</t>
  </si>
  <si>
    <t>PBANKA_0110300.1</t>
  </si>
  <si>
    <t>GGGTAGCGTGGGTGGGGGGTTGAGGG</t>
  </si>
  <si>
    <t>PBANKA_0205500.1</t>
  </si>
  <si>
    <t>GGGCCAGGGGGAGGCGGACCAGGGGGG</t>
  </si>
  <si>
    <t>PBANKA_0938300.1</t>
  </si>
  <si>
    <t>heat shock protein J2, putative</t>
  </si>
  <si>
    <t>PBANKA_1012000.1</t>
  </si>
  <si>
    <t>SF-assemblin, putative</t>
  </si>
  <si>
    <t>PBANKA_1145100.1</t>
  </si>
  <si>
    <t>PBANKA_1239700.1</t>
  </si>
  <si>
    <t>GGGTGTATTGGGTTGGGGTGTTGGG</t>
  </si>
  <si>
    <t>PBANKA_1355200.1</t>
  </si>
  <si>
    <t>aconitate hydrolase, putative</t>
  </si>
  <si>
    <t>GGGTATGTTTGGAGGGCTGGGGGGG</t>
  </si>
  <si>
    <t>PBANKA_1450100.1</t>
  </si>
  <si>
    <t>mRNA methyltransferase, putative</t>
  </si>
  <si>
    <t>GGGGTCGGGAGATCAAGGGAATGGGGG</t>
  </si>
  <si>
    <t>PCHAS_0302000.1</t>
  </si>
  <si>
    <t>PIR protein</t>
  </si>
  <si>
    <t>GGGGAAGGGGAAAGGGGAATGAGGG</t>
  </si>
  <si>
    <t>PCHAS_0706200.1</t>
  </si>
  <si>
    <t>40S ribosomal protein S21, putative</t>
  </si>
  <si>
    <t>GGGGTGGGCATAAGGGGGG</t>
  </si>
  <si>
    <t>PCHAS_1122500.1</t>
  </si>
  <si>
    <t>conserved protein, unknown function</t>
  </si>
  <si>
    <t>P.falciparum (21)</t>
  </si>
  <si>
    <t>LENGTH</t>
  </si>
  <si>
    <t>SCORE</t>
  </si>
  <si>
    <t>ABS_SCORE</t>
  </si>
  <si>
    <t>Sequence</t>
  </si>
  <si>
    <t>CCTTCCCTTCCCTTCCCTTCCCTTCCCTT</t>
  </si>
  <si>
    <t>CACTAGCGCGGGGGGAGGGGGTTTGGGAGGCGGTGGAGG</t>
  </si>
  <si>
    <t>GGGGGGGGAGGGGTAAAGGGG</t>
  </si>
  <si>
    <t>PF3D7_0317500.1</t>
  </si>
  <si>
    <t>kinesin-5</t>
  </si>
  <si>
    <t>ATAATTAAGCCCCCCTTTACCCCTCCCCCCCCAAAAAAAAAAAAA</t>
  </si>
  <si>
    <t>GGGGTTTGGAGTTGGGGGATTCGTTGGGGCCTCTGGGG</t>
  </si>
  <si>
    <t>CCCCAGAGGCCCCAACGAATCCCCCA</t>
  </si>
  <si>
    <t>CCACTGGGTGAGGGGGGTTGGGTGGGTTTGGCAC</t>
  </si>
  <si>
    <t>AAGGGGGGATATTCAAGGGGTTGAGGGA</t>
  </si>
  <si>
    <t>TTTTTTTTTTTTTTGGGGGGGGGGGGGGAAGGGGGCTCTTAAAAAT</t>
  </si>
  <si>
    <t>TTTTTTTTTTTTGGGGGGGGGGATGGGATGTAATAATC</t>
  </si>
  <si>
    <t>GGGGGGTCCGGCTTCGGGGGCAGGG</t>
  </si>
  <si>
    <t>CACCCCTGCCCCCGAAGCCGGACCCCCCGC</t>
  </si>
  <si>
    <t>GGTTCGCAGGGGGGGGTTGTACGGG</t>
  </si>
  <si>
    <t>TTTATTTCAAAACACCCCCCCCCCCCCCAAAAAAAAAAAAAA</t>
  </si>
  <si>
    <t>TTTTTTTGGGGGGGAAGGGAGGTAGGGGATAAATA</t>
  </si>
  <si>
    <t>TTTTTTTTTTTTTTGGGGGGGGGGGGGGTTGGAAGATTGAGTTT</t>
  </si>
  <si>
    <t>GGGGTTGGGTTAGGGTCTATGAGGGG</t>
  </si>
  <si>
    <t>TGTTTTTTTTTTTGGGGGGGTGGGGGGAAGGACGAAGGAGCA</t>
  </si>
  <si>
    <t>AAAAAGATTACAGGGGGGGAAGGGGAATGTAGGGTTTTA</t>
  </si>
  <si>
    <t>AACGGGGGGAGTTGAAATGGGAGGGGTTGT</t>
  </si>
  <si>
    <t>CTCCATCCCCTTCTCCATCCCCTTC</t>
  </si>
  <si>
    <t>ACACCCAAATATTTTCCCCCTCCCCCCCCCAAAAAAAAAAAAA</t>
  </si>
  <si>
    <t>TATTTTCTTTTAACCCCCCCCCCACCCTTACATTCTCACA</t>
  </si>
  <si>
    <t>TTAATTCAAAAAATCCCCCCCCCCCCCCAAAAAAAAAAAAAA</t>
  </si>
  <si>
    <t>P.gaboni (5)</t>
  </si>
  <si>
    <t>GGGGTTGGGCATAGGTTTGGGGGG</t>
  </si>
  <si>
    <t>GATCCCCCCAAACCTATGCCCAACCCCAAT</t>
  </si>
  <si>
    <t>erythrocyte membrane protein 1 (PfEMP1), putative</t>
  </si>
  <si>
    <t>AACCCCCCCAACTAGTGGTACCCCCCTT</t>
  </si>
  <si>
    <t>AGGGTGTATGGGTATAACGGGGGGGTT</t>
  </si>
  <si>
    <t>PGABG01_00_52</t>
  </si>
  <si>
    <t>AAGGGGGGTACCACTAGTTGGGGGGGTT</t>
  </si>
  <si>
    <t>PGABG01_00_116</t>
  </si>
  <si>
    <t>GTATAGGTGATGAGGGGGGTGGGAGGGTCTTGTAGTAGG</t>
  </si>
  <si>
    <t>P.adleri (10)</t>
  </si>
  <si>
    <t>AGGGATTTGGGGGGATAATGGGTTGT</t>
  </si>
  <si>
    <t>GGCATCGGTTTGGGGGGATTCGGGGGTCGTGGGTCAC</t>
  </si>
  <si>
    <t>TTTTTTTTTTTTTGGGGGGAGGGGGGGGATAATATGAAAAT</t>
  </si>
  <si>
    <t>CCCCATCTACGGTTACCCCTTCCCC</t>
  </si>
  <si>
    <t>GGTAGGGTGGGAGGTATATTGGGGGGAAAA</t>
  </si>
  <si>
    <t>TTTTTTTTTTTTGGGGGGGGGGATGGGGTGATACATGTAA</t>
  </si>
  <si>
    <t>PADLG01_00_45</t>
  </si>
  <si>
    <t>GACCCATATATATACCCCACCCCCCATCA</t>
  </si>
  <si>
    <t>TGATGGGGTAGAGGGTTCTAGGGGGGATTG</t>
  </si>
  <si>
    <t>GGCATCGGTTTCGGGGGGTTTGGGGGTCTAGGGTTGTTA</t>
  </si>
  <si>
    <t>TGATGGGGGGTGGGGTATATATATGGGTC</t>
  </si>
  <si>
    <t>P.blacklocki (12)</t>
  </si>
  <si>
    <t>TTTTTTTTTTTTTTGGGGGGGGGGGGGGGGAAGGGAATATACAAAT</t>
  </si>
  <si>
    <t>GAAAGGGAAGGGGAATGGGAAAGGGAAT</t>
  </si>
  <si>
    <t>TTTTTTTTTTTTGAGGGGGGGGGGGGGGAGTTTTAAACTAAA</t>
  </si>
  <si>
    <t>AGGGGTTGGGGTTAGGGTCTATGAGGGGA</t>
  </si>
  <si>
    <t>vesicle transport v-SNARE protein VTI1, putative</t>
  </si>
  <si>
    <t>AAAAAATATATATTCCCCCCCCCCCCCCCAATTAAAAGAAATA</t>
  </si>
  <si>
    <t>TGTATACCCAAATATTCCCCCCCCCCCAAAAAAAAAAAAAA</t>
  </si>
  <si>
    <t>GGTAGGTTGGGAGGGATATTGGGGGGAAAG</t>
  </si>
  <si>
    <t>GACCAAGAAACCCCCCTCCCACCCATGC</t>
  </si>
  <si>
    <t>AAACCCCCCTCCCACCCATGCAACTAAC</t>
  </si>
  <si>
    <t>PBLACG01_00_23</t>
  </si>
  <si>
    <t>AAGCATTTCCCCATACCCCCCAAACCCGGCGAA</t>
  </si>
  <si>
    <t>PBLACG01_00_60</t>
  </si>
  <si>
    <t>acyl-CoA synthetase,putative</t>
  </si>
  <si>
    <t>ATTTTTCTTTTTTCCCCCCCCCCTCCCTTAAAGAATAAT</t>
  </si>
  <si>
    <t>erythrocyte membrane protein 1, PfEMP1,putative</t>
  </si>
  <si>
    <t>ATAGGGGGGGATATATATGTAGGGGGGGATA</t>
  </si>
  <si>
    <t>P.billcollinsi (21)</t>
  </si>
  <si>
    <t>GGGGGGGTAAAGGGGGG</t>
  </si>
  <si>
    <t>TATAATTAAGCCCCCCTTTACCCCCCCAAAAAAAAAA</t>
  </si>
  <si>
    <t>GAACAACCCCCAAATCAACCCCCCCCAGTCCCCGAATCACCGAA</t>
  </si>
  <si>
    <t>CACTTGGGGGGGTTGTGGAAGTGGGGTTAGGGGTGGGCGTTGTTT</t>
  </si>
  <si>
    <t>CACTGGGGACGTTGATGGGAGGGGGGATAA</t>
  </si>
  <si>
    <t>CACTCGCATCCCCCGTTCCTCCCCCACTCTCACCCCCACCACTCCCACC</t>
  </si>
  <si>
    <t>CAGAAACCCCACCCCCCCGTGATACCTCCCAGTC</t>
  </si>
  <si>
    <t>AAAACCCAACCCCCCAAAATTTCCCCATATA</t>
  </si>
  <si>
    <t>rifin PIR protein,putative</t>
  </si>
  <si>
    <t>GTATAATATATTGGGGGGGGGGAAGGGGTGCAGAAAAAAT</t>
  </si>
  <si>
    <t>TGAAGAAAATAAATGGGGGGGGGGGGGGCTTATAAAATATTT</t>
  </si>
  <si>
    <t>GGGTTGGGTTTAAGGGGGG</t>
  </si>
  <si>
    <t>TGAGGGTTGGGTTTAAGGGGGGATGC</t>
  </si>
  <si>
    <t>GGGTTGGGTTTAAGGGGGGATGCTGG</t>
  </si>
  <si>
    <t>GGGCTAGGGTGAAGGGGGAGGG</t>
  </si>
  <si>
    <t>GAAAACCCCTCCCCCTTCACCCTAGCCCACAT</t>
  </si>
  <si>
    <t>ACCGACCGTGCCCAAACCCCCTCCCCCCACACACCTGACAAT</t>
  </si>
  <si>
    <t>GTAGAGGGAGTATGATGGGAGGGGGGAAAA</t>
  </si>
  <si>
    <t>GTACACCCAAATACTCCCCCCCACCCAAAAA</t>
  </si>
  <si>
    <t>TCCTTTGCCCCTTCACCTCCTCCCCCCCCCCCAAAAAAAAAAAAAA</t>
  </si>
  <si>
    <t>AAGGGCGATGTGGGGGGAATGGGAGTG</t>
  </si>
  <si>
    <t>GTTTTGGGGTTTTTGGGGGTTTTGGGGGTTTTGGGGGTTTTGGGGG...</t>
  </si>
  <si>
    <t>P.reichenowi (28)</t>
  </si>
  <si>
    <t>TGACCCCTTCCCATCCCTTTCCCACAAT</t>
  </si>
  <si>
    <t>GGGGGGGGAAGGGGTAAAGGGG</t>
  </si>
  <si>
    <t>TAATTAAGCCCCCCTTTACCCCTTCCCCCCCCAAAAAAAAAAAA</t>
  </si>
  <si>
    <t>GGTAAGGGTGGAGGCTGGGGTGAGGG</t>
  </si>
  <si>
    <t>GGGGTTTTATAGGGGGTGTTCAGGG</t>
  </si>
  <si>
    <t>GGGGGTGTTCAGGGCGGTTCCGGGG</t>
  </si>
  <si>
    <t>TCTGGTGATGTGTCAGGGGGGGGGGGAGGGTATCACAGGATTG</t>
  </si>
  <si>
    <t>GGCCGGGGGTTTGGGGTTGTGAAGGGGGGACAC</t>
  </si>
  <si>
    <t>GTTTGGGTGTGGGTGTGTAGGGGGGAATGT</t>
  </si>
  <si>
    <t>CCCTTCCCTCCAACGCTCCCGCCCCA</t>
  </si>
  <si>
    <t>AAATAATATCAAATGGGGGGGGGGGGGGGGGCGTTCTTTGATTAT</t>
  </si>
  <si>
    <t>AGGGGGGATACTCAAGGGGTTCAGGG</t>
  </si>
  <si>
    <t>CAGATGCTGGGGGTTGGGGGGTTTGTTCGGGGGTGGAGTCA</t>
  </si>
  <si>
    <t>CCCCGAACCCCCCAACTGGAAGACCCC</t>
  </si>
  <si>
    <t>ATTTTTAAAACCCTCACCCCCCCCCCCCCCCTTGTTTTTTAATAT</t>
  </si>
  <si>
    <t>CCCATATAAAATCCCCCCACACCCT</t>
  </si>
  <si>
    <t>AACCCCCCTCTCCCCCGCCAACGGAACCC</t>
  </si>
  <si>
    <t>10_RC</t>
  </si>
  <si>
    <t>PRG01_1016800-t36_1</t>
  </si>
  <si>
    <t>PRG01_1016900-t36_1</t>
  </si>
  <si>
    <t>CTGTAATTGAACATCCCCCCCCCCCCCCAAAAAAAAAAAAAA</t>
  </si>
  <si>
    <t>TTCTTATCCCTTTCTTTCCCCCCCCCCCTTTATAGCAATTTC</t>
  </si>
  <si>
    <t>TTTTTTTTTTTTTGGGGGGGGGGAGGGGATTGACATTCAAA</t>
  </si>
  <si>
    <t>TGTATACCCAAATATTCCCCCCCCCCCCAAAAAAAAAAAAAA</t>
  </si>
  <si>
    <t>GGGTTGCCAGGGGGGGTGACGAGGG</t>
  </si>
  <si>
    <t>CCCTCGTCACCCCCCCTGGCAACCC</t>
  </si>
  <si>
    <t>GGGAAGTTGGTGGCGGGGTGTGAGGGG</t>
  </si>
  <si>
    <t>AGTTGGTGGCGGGGTGTGAGGGGTGT</t>
  </si>
  <si>
    <t>TGGTGGCGGGGTGTGAGGGGTGTAGGAGT</t>
  </si>
  <si>
    <t>GGGGTGTGAGGGGTGTAGGAGTAAG</t>
  </si>
  <si>
    <t>P. praefalciparum (37)</t>
  </si>
  <si>
    <t>GCGCGGGTGGGGTGGCTTCGGGTGGGCGTG</t>
  </si>
  <si>
    <t>GGGGGGGAGGGGTAAAGGG</t>
  </si>
  <si>
    <t>ATAATTAAGCCCCCCTTTACCCCTCCCCCCCAAAAAAAAAAAAA</t>
  </si>
  <si>
    <t>TTTTTTTTTTTTGGGGGGGGGGAAGGGGGCTCTTAAAAAT</t>
  </si>
  <si>
    <t>GGGGGGGAATAATACTATGGGGGG</t>
  </si>
  <si>
    <t>TTTCCCCCCATAGTATTATTCCCCCCCATA</t>
  </si>
  <si>
    <t>ACACCACCCAACCCCCAACCCTTGCCCAGTTC</t>
  </si>
  <si>
    <t>GCGCGGGTGGGGCTCCTTCGGGGGGGGGTAGGGGTTGGTCGGCGGA...</t>
  </si>
  <si>
    <t>ACAACCCTCACGTCCACCCCAACCCCAACCCCCAGCCCCCGCGCCGGAG</t>
  </si>
  <si>
    <t>TTTAAAACCCTAAACCCTCCCCCCCTTGTTTT</t>
  </si>
  <si>
    <t>CACAGTGTGACCCCTCCCCACCCACCCACACATATAT</t>
  </si>
  <si>
    <t>CCATCCCCTTCTCCATCCCCTTCTCC</t>
  </si>
  <si>
    <t>CCCCTTCTCCATCCCCTTCTCCATCCCC</t>
  </si>
  <si>
    <t>CCATCCCCTTCTCCATCCCCTTCTC</t>
  </si>
  <si>
    <t>ACACCCAAATATTTTCCCCCTCCCCCCCCAAAAAAAAAAAAA</t>
  </si>
  <si>
    <t>TTTTTTTTTTGGGGGGGGGGCAGTGGGGTGATACATGT</t>
  </si>
  <si>
    <t>CCTCTTCTCCTTCCCCTTCCCCTTCCCCTTCCCCTTCCCCTTCCCC...</t>
  </si>
  <si>
    <t>PPRFG01_00_25</t>
  </si>
  <si>
    <t>TAGGTCGTCCCCCGGCCCACCCCCCGTCGCTTCG</t>
  </si>
  <si>
    <t>TAAGTTACCACCCCTACCACCCCTCCCCCAACCCCCACCCGAAGCC...</t>
  </si>
  <si>
    <t>PPRFG01_00_7</t>
  </si>
  <si>
    <t>TGTTCCCACTAGGTCCCCCCCCGCCCCCGTCACTTCGGCG</t>
  </si>
  <si>
    <t>PPRFG01_00_8</t>
  </si>
  <si>
    <t>AAAACCCACCCCCACCCGAAGCCACCCCAGCCGC</t>
  </si>
  <si>
    <t>GGGGGGTTTGGGACAGGG</t>
  </si>
  <si>
    <t>ATCGCCGGGGGGTTTGGGACAGGGGTCTTTGTG</t>
  </si>
  <si>
    <t>CCTCCGGCGCGGGGGGTGGGGTGGGTGGGTCTTCCTC</t>
  </si>
  <si>
    <t>ACGGAGCGGCGTGGGGTGGGGAGTGGGTGGAGGGATTAT</t>
  </si>
  <si>
    <t>TGGGGTTTGGGTTTCACTCGGGGGGGT</t>
  </si>
  <si>
    <t>GGGAGTTGGTGAGGGATTGTGGGGGG</t>
  </si>
  <si>
    <t>GGGAGTTGGTGAGGGATTGTGGGGGGT</t>
  </si>
  <si>
    <t>P.relictum (5)</t>
  </si>
  <si>
    <t>chaperone protein DnaJ, putative</t>
  </si>
  <si>
    <t>TATACCCATCCCCCCTTTGCCTCCCAAATC</t>
  </si>
  <si>
    <t>TCCCCGAAAAGACCCCCAATTACCCCCCCTAGTGCTGCCCCCACTAAT</t>
  </si>
  <si>
    <t>TCCATACACAGCTCTCCCCCCACCCCCTCCACCAGTTCCCCCTCCT...</t>
  </si>
  <si>
    <t>TGTTATAATATTTCCCCCCCCCTCCCCCCCTTTTTCTCTTAAT</t>
  </si>
  <si>
    <t>TAGCCCCTTTATATATTTCCCCCCCCCCTTT</t>
  </si>
  <si>
    <t>P. gallinaceum (4)</t>
  </si>
  <si>
    <t>PGAL8A_union_v1_archived_contig_152</t>
  </si>
  <si>
    <t>GGGGAGAGGGAGGGGGGGAGGGGG</t>
  </si>
  <si>
    <t>GATTTAAAGATTCCCCCCTCCCCCCCTCCCTCTCCCCCTTAAGTAAA</t>
  </si>
  <si>
    <t>PGAL8A_union_v1_archived_contig_129</t>
  </si>
  <si>
    <t>GCCGGCCGCGCCCCCCGCCCCTCTCCCCCTCTTTCCAACCCCGCGCC</t>
  </si>
  <si>
    <t>TTTTTTTTTTTTTGGGGTGGGGGGGGGGGGGGGGGGGGGGAGAGAA...</t>
  </si>
  <si>
    <t>GGGGGGGCGTGCTGGGCCGGG</t>
  </si>
  <si>
    <t>CGGCGGGGGGGCGTGCTGGGCCGGGC</t>
  </si>
  <si>
    <t>P.berghei (8)</t>
  </si>
  <si>
    <t>AAATCGGGTTTGGGGGGCGGATGGGAAAGAT</t>
  </si>
  <si>
    <t>AGAAAAGGGTAGCGTGGGTGGGGGGTTGAGGGATATTG</t>
  </si>
  <si>
    <t>GGGCCAGGGGGAGGCGGACCAGGGGGGTTTGGA</t>
  </si>
  <si>
    <t>ATTTTTTTTTTTTTGGGGGGGGGGGGGGGAAATAATTATAAAT</t>
  </si>
  <si>
    <t>AAAAGCTAGAAATGGGGGGAGGGGGGGAATAGAAAATAAA</t>
  </si>
  <si>
    <t>GGGTTAAGTAGTAATATGGGGGGGGGGGAGGGATAAATATGTGTG</t>
  </si>
  <si>
    <t>aconitate hydratase, putative</t>
  </si>
  <si>
    <t>TGGGTGTATTGGGTTGGGGTGTTGGGGGTATTGAAG</t>
  </si>
  <si>
    <t>AGCCCCCCCAGCCCTCCAAACATACCCA</t>
  </si>
  <si>
    <t>P.chabaudi (4)</t>
  </si>
  <si>
    <t>CCCCCATTCCCTTGATCTCCCGACCCC</t>
  </si>
  <si>
    <t>TTGCCCTCATTCCCCTTTCCCCTTCCCCTAAAATTG</t>
  </si>
  <si>
    <t>TGCCTAGGGGTGGGCATAAGGGGGGC</t>
  </si>
  <si>
    <t>TAGGGGTGGGCATAAGGGGGGCCTATT</t>
  </si>
  <si>
    <t>Found in G4 Seq?</t>
  </si>
  <si>
    <r>
      <t>GGG</t>
    </r>
    <r>
      <rPr>
        <sz val="12"/>
        <color rgb="FF303030"/>
        <rFont val="Calibri (Body)"/>
      </rPr>
      <t>TTCCCCCCGAA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ATATAACCAGT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</si>
  <si>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TATACATTTA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</si>
  <si>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</si>
  <si>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PF3D7_0115700.1</t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</si>
  <si>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</si>
  <si>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TTCCGGGTTTA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</si>
  <si>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TTTAGTGTTTA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</si>
  <si>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</si>
  <si>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</si>
  <si>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</si>
  <si>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TATAACTTTA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</si>
  <si>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</si>
  <si>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ACTAAAACAT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</si>
  <si>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</si>
  <si>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PF3D7_0200100.1</t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</si>
  <si>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</si>
  <si>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</si>
  <si>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</si>
  <si>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CGTTTTT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</si>
  <si>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CAAAGGA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AGCTGCAC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TAATTCAA</t>
    </r>
    <r>
      <rPr>
        <u/>
        <sz val="12"/>
        <color rgb="FF0000FF"/>
        <rFont val="Calibri (Body)"/>
      </rPr>
      <t>GGG</t>
    </r>
  </si>
  <si>
    <t>PF3D7_0222700.1</t>
  </si>
  <si>
    <t>rifin</t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</si>
  <si>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ACCAAAACAT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</si>
  <si>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</si>
  <si>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</si>
  <si>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TTTAGGTGTCA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</si>
  <si>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CAAAAT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CAAAAT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</si>
  <si>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GAAAATGGA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AAACCAAAT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GAAAATGG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</si>
  <si>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AAT</t>
    </r>
    <r>
      <rPr>
        <u/>
        <sz val="12"/>
        <color rgb="FF0000FF"/>
        <rFont val="Calibri (Body)"/>
      </rPr>
      <t>GGG</t>
    </r>
  </si>
  <si>
    <t>PF3D7_0205400.1</t>
  </si>
  <si>
    <t>PCI domain-containing protein, putative</t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</si>
  <si>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ACAGAAACAT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</si>
  <si>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</si>
  <si>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</si>
  <si>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</si>
  <si>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</si>
  <si>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</si>
  <si>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</si>
  <si>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TTTGGGTTTCA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</si>
  <si>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</si>
  <si>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</si>
  <si>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TTTGCATTT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TTTGCATTT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TTTGCATTT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</si>
  <si>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AGG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</si>
  <si>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</si>
  <si>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TTTATGGTTTA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</si>
  <si>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</si>
  <si>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</si>
  <si>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</si>
  <si>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</si>
  <si>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</si>
  <si>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</si>
  <si>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</si>
  <si>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</si>
  <si>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</si>
  <si>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</si>
  <si>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</si>
  <si>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</si>
  <si>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</si>
  <si>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</si>
  <si>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</si>
  <si>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</si>
  <si>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</si>
  <si>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</si>
  <si>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</si>
  <si>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</si>
  <si>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</si>
  <si>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TAAATATTAAG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TAAAAATTAAA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TAAATATTAAA</t>
    </r>
    <r>
      <rPr>
        <u/>
        <sz val="12"/>
        <color rgb="FF0000FF"/>
        <rFont val="Calibri (Body)"/>
      </rPr>
      <t>GGG</t>
    </r>
  </si>
  <si>
    <r>
      <t>GGGGGGGG</t>
    </r>
    <r>
      <rPr>
        <sz val="12"/>
        <color rgb="FF303030"/>
        <rFont val="Calibri (Body)"/>
      </rPr>
      <t>A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TAAA</t>
    </r>
    <r>
      <rPr>
        <u/>
        <sz val="12"/>
        <color rgb="FF0000FF"/>
        <rFont val="Calibri (Body)"/>
      </rPr>
      <t>GGGG</t>
    </r>
  </si>
  <si>
    <r>
      <t>GGGG</t>
    </r>
    <r>
      <rPr>
        <sz val="12"/>
        <color rgb="FF303030"/>
        <rFont val="Calibri (Body)"/>
      </rPr>
      <t>TTTGGAGTT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GATTCGTT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CCTCT</t>
    </r>
    <r>
      <rPr>
        <u/>
        <sz val="12"/>
        <color rgb="FF0000FF"/>
        <rFont val="Calibri (Body)"/>
      </rPr>
      <t>GGGG</t>
    </r>
  </si>
  <si>
    <t>PF3D7_0313100.1</t>
  </si>
  <si>
    <t>ubiquitin-protein ligase, putative</t>
  </si>
  <si>
    <t>PF3D7_0311900.1</t>
  </si>
  <si>
    <t>heptatricopeptide repeat-containing protein, putative</t>
  </si>
  <si>
    <t>PF3D7_0311700.1</t>
  </si>
  <si>
    <t>plasmepsin VI</t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</si>
  <si>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</si>
  <si>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</si>
  <si>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</si>
  <si>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</si>
  <si>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</si>
  <si>
    <t>PF3D7_0311600.1</t>
  </si>
  <si>
    <t>dolichyl-diphosphooligosaccharide-protein glycosyltransferase subunit OST1, putative</t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</si>
  <si>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</si>
  <si>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</si>
  <si>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</si>
  <si>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</si>
  <si>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</si>
  <si>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</si>
  <si>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</si>
  <si>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</si>
  <si>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</si>
  <si>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</si>
  <si>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</si>
  <si>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</si>
  <si>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</si>
  <si>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</si>
  <si>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TTTAGGTTATA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</si>
  <si>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TTAC</t>
    </r>
    <r>
      <rPr>
        <u/>
        <sz val="12"/>
        <color rgb="FF0000FF"/>
        <rFont val="Calibri (Body)"/>
      </rPr>
      <t>GGG</t>
    </r>
  </si>
  <si>
    <t>PF3D7_0400100.1</t>
  </si>
  <si>
    <r>
      <t>GGGGGG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</si>
  <si>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TTGTTGA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TGTATCACTA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</si>
  <si>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GTTTTGG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TTGTCGTTATT</t>
    </r>
    <r>
      <rPr>
        <u/>
        <sz val="12"/>
        <color rgb="FF0000FF"/>
        <rFont val="Calibri (Body)"/>
      </rPr>
      <t>GGGGGG</t>
    </r>
  </si>
  <si>
    <r>
      <t>GGG</t>
    </r>
    <r>
      <rPr>
        <sz val="12"/>
        <color rgb="FF303030"/>
        <rFont val="Calibri (Body)"/>
      </rPr>
      <t>GTTGTTGA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TGTATCACTA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</si>
  <si>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TTGTCGTTATT</t>
    </r>
    <r>
      <rPr>
        <u/>
        <sz val="12"/>
        <color rgb="FF0000FF"/>
        <rFont val="Calibri (Body)"/>
      </rPr>
      <t>GGGGGG</t>
    </r>
  </si>
  <si>
    <r>
      <t>GGG</t>
    </r>
    <r>
      <rPr>
        <sz val="12"/>
        <color rgb="FF303030"/>
        <rFont val="Calibri (Body)"/>
      </rPr>
      <t>ATGTGTAC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</t>
    </r>
    <r>
      <rPr>
        <u/>
        <sz val="12"/>
        <color rgb="FF0000FF"/>
        <rFont val="Calibri (Body)"/>
      </rPr>
      <t>GGG</t>
    </r>
  </si>
  <si>
    <t>PF3D7_0426000.1</t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</si>
  <si>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</si>
  <si>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</si>
  <si>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</si>
  <si>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</si>
  <si>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TATAACGTTAA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</si>
  <si>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ACCAAAACAT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</si>
  <si>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</si>
  <si>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</si>
  <si>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TGT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</si>
  <si>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</si>
  <si>
    <t>PF3D7_0500100.1</t>
  </si>
  <si>
    <r>
      <t>GGGGGG</t>
    </r>
    <r>
      <rPr>
        <sz val="12"/>
        <color rgb="FF303030"/>
        <rFont val="Calibri (Body)"/>
      </rPr>
      <t>ATATTCAA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GTTGA</t>
    </r>
    <r>
      <rPr>
        <u/>
        <sz val="12"/>
        <color rgb="FF0000FF"/>
        <rFont val="Calibri (Body)"/>
      </rPr>
      <t>GGG</t>
    </r>
  </si>
  <si>
    <t>S-adenosyl-L-methionine-dependent tRNA 4-demethylwyosine synthase, putative</t>
  </si>
  <si>
    <r>
      <t>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GGGG</t>
    </r>
  </si>
  <si>
    <t>PF3D7_0533100.1</t>
  </si>
  <si>
    <t>erythrocyte membrane protein 1 (PfEMP1), pseudogene</t>
  </si>
  <si>
    <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</si>
  <si>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TTCATGGTTTA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</si>
  <si>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TTGTGGTTTA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</si>
  <si>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CATTCCACT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CATTCCACC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CATTCCACT</t>
    </r>
    <r>
      <rPr>
        <u/>
        <sz val="12"/>
        <color rgb="FF0000FF"/>
        <rFont val="Calibri (Body)"/>
      </rPr>
      <t>GGG</t>
    </r>
  </si>
  <si>
    <t>PF3D7_0527500.1</t>
  </si>
  <si>
    <t>Hsc70-interacting protein</t>
  </si>
  <si>
    <r>
      <t>GGG</t>
    </r>
    <r>
      <rPr>
        <sz val="12"/>
        <color rgb="FF303030"/>
        <rFont val="Calibri (Body)"/>
      </rPr>
      <t>GTAATGAAAA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ATAATCCTAT</t>
    </r>
    <r>
      <rPr>
        <u/>
        <sz val="12"/>
        <color rgb="FF0000FF"/>
        <rFont val="Calibri (Body)"/>
      </rPr>
      <t>GGG</t>
    </r>
  </si>
  <si>
    <t>PF3D7_0508500.1</t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</si>
  <si>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ACCAAAATAT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</si>
  <si>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</si>
  <si>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</si>
  <si>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CATATGAAT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CATATGAAT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CATATGAAT</t>
    </r>
    <r>
      <rPr>
        <u/>
        <sz val="12"/>
        <color rgb="FF0000FF"/>
        <rFont val="Calibri (Body)"/>
      </rPr>
      <t>GGG</t>
    </r>
  </si>
  <si>
    <t>PF3D7_0616000.1</t>
  </si>
  <si>
    <t>Pyridoxal kinase</t>
  </si>
  <si>
    <r>
      <t>GGG</t>
    </r>
    <r>
      <rPr>
        <sz val="12"/>
        <color rgb="FF303030"/>
        <rFont val="Calibri (Body)"/>
      </rPr>
      <t>TTTGACTGA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TGCTGCTAT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TGCTACTGA</t>
    </r>
    <r>
      <rPr>
        <u/>
        <sz val="12"/>
        <color rgb="FF0000FF"/>
        <rFont val="Calibri (Body)"/>
      </rPr>
      <t>GGG</t>
    </r>
  </si>
  <si>
    <t>PF3D7_0631800.1</t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</si>
  <si>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</si>
  <si>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</si>
  <si>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</si>
  <si>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</si>
  <si>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</si>
  <si>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</si>
  <si>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</si>
  <si>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CGTTTTT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AAAATAT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</si>
  <si>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CGTTTTT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</si>
  <si>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AAATATATT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AATGTCTAAAT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AAG</t>
    </r>
    <r>
      <rPr>
        <u/>
        <sz val="12"/>
        <color rgb="FF0000FF"/>
        <rFont val="Calibri (Body)"/>
      </rPr>
      <t>GGG</t>
    </r>
  </si>
  <si>
    <t>PF3D7_0602700.1</t>
  </si>
  <si>
    <r>
      <t>GGG</t>
    </r>
    <r>
      <rPr>
        <sz val="12"/>
        <color rgb="FF303030"/>
        <rFont val="Calibri (Body)"/>
      </rPr>
      <t>TTCATCGGAA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TTCTACCTC</t>
    </r>
    <r>
      <rPr>
        <u/>
        <sz val="12"/>
        <color rgb="FF0000FF"/>
        <rFont val="Calibri (Body)"/>
      </rPr>
      <t>GGG</t>
    </r>
  </si>
  <si>
    <t>PF3D7_0600100.1</t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</si>
  <si>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</si>
  <si>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</si>
  <si>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</si>
  <si>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CTTGTTCC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AAT</t>
    </r>
    <r>
      <rPr>
        <u/>
        <sz val="12"/>
        <color rgb="FF0000FF"/>
        <rFont val="Calibri (Body)"/>
      </rPr>
      <t>GGG</t>
    </r>
  </si>
  <si>
    <t>PF3D7_0700200.1</t>
  </si>
  <si>
    <r>
      <t>GGG</t>
    </r>
    <r>
      <rPr>
        <sz val="12"/>
        <color rgb="FF303030"/>
        <rFont val="Calibri (Body)"/>
      </rPr>
      <t>ATAGAGATA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AGAGAGATA</t>
    </r>
    <r>
      <rPr>
        <u/>
        <sz val="12"/>
        <color rgb="FF0000FF"/>
        <rFont val="Calibri (Body)"/>
      </rPr>
      <t>GGG</t>
    </r>
  </si>
  <si>
    <t>PF3D7_0716000.1</t>
  </si>
  <si>
    <t>RNA-binding protein, putative</t>
  </si>
  <si>
    <r>
      <t>GGG</t>
    </r>
    <r>
      <rPr>
        <sz val="12"/>
        <color rgb="FF303030"/>
        <rFont val="Calibri (Body)"/>
      </rPr>
      <t>AACCGTGTACA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CAGTTATA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</si>
  <si>
    <t>PF3D7_0725300.1</t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</si>
  <si>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</si>
  <si>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t>PF3D7_0733000.1</t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</si>
  <si>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</si>
  <si>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</si>
  <si>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</si>
  <si>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TTCAACAAAA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AAAAGAAT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</si>
  <si>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ACAGGCAGG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ACAGGCAGA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ACAGGCAGG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</si>
  <si>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TCCGGCTTC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GGCA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</si>
  <si>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GTCGTT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TACCACTA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</si>
  <si>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</si>
  <si>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</si>
  <si>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</si>
  <si>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</si>
  <si>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</si>
  <si>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TTGGTTCGCAG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GGGGTTGTAC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TGGAGGCGG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</si>
  <si>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TGT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TACTA</t>
    </r>
    <r>
      <rPr>
        <u/>
        <sz val="12"/>
        <color rgb="FF0000FF"/>
        <rFont val="Calibri (Body)"/>
      </rPr>
      <t>GGG</t>
    </r>
  </si>
  <si>
    <t>PF3D7_0829900.1</t>
  </si>
  <si>
    <t>unspecifed product</t>
  </si>
  <si>
    <r>
      <t>GGG</t>
    </r>
    <r>
      <rPr>
        <sz val="12"/>
        <color rgb="FF303030"/>
        <rFont val="Calibri (Body)"/>
      </rPr>
      <t>TTTAATATTA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TTTAATATTA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</si>
  <si>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TTTAATATTA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</si>
  <si>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</t>
    </r>
    <r>
      <rPr>
        <u/>
        <sz val="12"/>
        <color rgb="FF0000FF"/>
        <rFont val="Calibri (Body)"/>
      </rPr>
      <t>GGG</t>
    </r>
  </si>
  <si>
    <r>
      <t>GGGG</t>
    </r>
    <r>
      <rPr>
        <sz val="12"/>
        <color rgb="FF303030"/>
        <rFont val="Calibri (Body)"/>
      </rPr>
      <t>TTGATGGA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CCGCA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CCGGTGCC</t>
    </r>
    <r>
      <rPr>
        <u/>
        <sz val="12"/>
        <color rgb="FF0000FF"/>
        <rFont val="Calibri (Body)"/>
      </rPr>
      <t>GGGG</t>
    </r>
  </si>
  <si>
    <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</si>
  <si>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TTTAGGGGTTA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TTCAGAGTTTA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</si>
  <si>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</si>
  <si>
    <t>Plasmodium exported protein (PHIST), unknown function</t>
  </si>
  <si>
    <r>
      <t>GGG</t>
    </r>
    <r>
      <rPr>
        <sz val="12"/>
        <color rgb="FF303030"/>
        <rFont val="Calibri (Body)"/>
      </rPr>
      <t>TCGTCGCC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TTGTTG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TTTCACTC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</si>
  <si>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AAAATTTT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</t>
    </r>
  </si>
  <si>
    <t>PF3D7_0802000.1</t>
  </si>
  <si>
    <r>
      <t>GGG</t>
    </r>
    <r>
      <rPr>
        <sz val="12"/>
        <color rgb="FF303030"/>
        <rFont val="Calibri (Body)"/>
      </rPr>
      <t>TGGTGG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TATCACTA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GCTGAGG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</si>
  <si>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CTGTC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TGGT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</si>
  <si>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TGATC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CGGTGACACCA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</si>
  <si>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</si>
  <si>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TTTTGGTTGT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GTTTC</t>
    </r>
    <r>
      <rPr>
        <u/>
        <sz val="12"/>
        <color rgb="FF0000FF"/>
        <rFont val="Calibri (Body)"/>
      </rPr>
      <t>GGG</t>
    </r>
  </si>
  <si>
    <t>PF3D7_0937800.1</t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</si>
  <si>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</si>
  <si>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</si>
  <si>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</si>
  <si>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</si>
  <si>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PF3D7_0934400.1</t>
  </si>
  <si>
    <t>AP2 domain transcription factor, putative</t>
  </si>
  <si>
    <t>PF3D7_0905100.1</t>
  </si>
  <si>
    <t>nucleoporin NUP221, putative</t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</si>
  <si>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</si>
  <si>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</si>
  <si>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t>PF3D7_1000100.1</t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</si>
  <si>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AGGTA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</si>
  <si>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AAAATGCA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</si>
  <si>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GGGGGG</t>
    </r>
  </si>
  <si>
    <t>PF3D7_1039400.1</t>
  </si>
  <si>
    <r>
      <t>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GG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AAAGT</t>
    </r>
    <r>
      <rPr>
        <u/>
        <sz val="12"/>
        <color rgb="FF0000FF"/>
        <rFont val="Calibri (Body)"/>
      </rPr>
      <t>GGGG</t>
    </r>
  </si>
  <si>
    <r>
      <t>GGGGGG</t>
    </r>
    <r>
      <rPr>
        <sz val="12"/>
        <color rgb="FF303030"/>
        <rFont val="Calibri (Body)"/>
      </rPr>
      <t>AGGGGGAA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GGGGGCGA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GGGGGG</t>
    </r>
  </si>
  <si>
    <r>
      <t>GGG</t>
    </r>
    <r>
      <rPr>
        <sz val="12"/>
        <color rgb="FF303030"/>
        <rFont val="Calibri (Body)"/>
      </rPr>
      <t>AAGAGGAGCC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GGTGAT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</t>
    </r>
  </si>
  <si>
    <t>PF3D7_1041300.1</t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</si>
  <si>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</si>
  <si>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</si>
  <si>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ATCCAATGT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CCCAAATAT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ATCACCTAT</t>
    </r>
    <r>
      <rPr>
        <u/>
        <sz val="12"/>
        <color rgb="FF0000FF"/>
        <rFont val="Calibri (Body)"/>
      </rPr>
      <t>GGG</t>
    </r>
  </si>
  <si>
    <t>PF3D7_1030200.1</t>
  </si>
  <si>
    <t>claudin-like apicomplexan microneme protein, putative</t>
  </si>
  <si>
    <r>
      <t>GGG</t>
    </r>
    <r>
      <rPr>
        <sz val="12"/>
        <color rgb="FF303030"/>
        <rFont val="Calibri (Body)"/>
      </rPr>
      <t>ACCATCTAT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ATCACCTAT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TCCATCTAT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</si>
  <si>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AAAT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TCCAAATAT</t>
    </r>
    <r>
      <rPr>
        <u/>
        <sz val="12"/>
        <color rgb="FF0000FF"/>
        <rFont val="Calibri (Body)"/>
      </rPr>
      <t>GGG</t>
    </r>
  </si>
  <si>
    <t>PF3D7_1026800.1</t>
  </si>
  <si>
    <t>40S ribosomal protein S2</t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</si>
  <si>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</si>
  <si>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</si>
  <si>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</si>
  <si>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</si>
  <si>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</si>
  <si>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</si>
  <si>
    <t>PF3D7_1124600.1</t>
  </si>
  <si>
    <t>ethanolamine kinase</t>
  </si>
  <si>
    <r>
      <t>GGG</t>
    </r>
    <r>
      <rPr>
        <sz val="12"/>
        <color rgb="FF303030"/>
        <rFont val="Calibri (Body)"/>
      </rPr>
      <t>TTTAAGGTTTA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</si>
  <si>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PF3D7_1150400.1</t>
  </si>
  <si>
    <r>
      <t>GGG</t>
    </r>
    <r>
      <rPr>
        <sz val="12"/>
        <color rgb="FF303030"/>
        <rFont val="Calibri (Body)"/>
      </rPr>
      <t>TTATGGTTTA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</si>
  <si>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</si>
  <si>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</si>
  <si>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</si>
  <si>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</si>
  <si>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</si>
  <si>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</si>
  <si>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</si>
  <si>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TTTAGGGGTTA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</si>
  <si>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</si>
  <si>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</si>
  <si>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TCTATGA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</si>
  <si>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GGGGGG</t>
    </r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</si>
  <si>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AATGTA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</si>
  <si>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AGTTGAAAT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</t>
    </r>
    <r>
      <rPr>
        <u/>
        <sz val="12"/>
        <color rgb="FF0000FF"/>
        <rFont val="Calibri (Body)"/>
      </rPr>
      <t>GGG</t>
    </r>
  </si>
  <si>
    <t>PF3D7_1255200.1</t>
  </si>
  <si>
    <r>
      <t>GGG</t>
    </r>
    <r>
      <rPr>
        <sz val="12"/>
        <color rgb="FF000000"/>
        <rFont val="Calibri (Body)"/>
      </rPr>
      <t>TTCCCCCCGAA</t>
    </r>
    <r>
      <rPr>
        <u/>
        <sz val="12"/>
        <color rgb="FF000000"/>
        <rFont val="Calibri (Body)"/>
      </rPr>
      <t>GGGGGG</t>
    </r>
    <r>
      <rPr>
        <sz val="12"/>
        <color rgb="FF000000"/>
        <rFont val="Calibri (Body)"/>
      </rPr>
      <t>ATATAACCAGT</t>
    </r>
    <r>
      <rPr>
        <u/>
        <sz val="12"/>
        <color rgb="FF000000"/>
        <rFont val="Calibri (Body)"/>
      </rPr>
      <t>GGG</t>
    </r>
  </si>
  <si>
    <r>
      <t>GGG</t>
    </r>
    <r>
      <rPr>
        <sz val="12"/>
        <color rgb="FF000000"/>
        <rFont val="Calibri (Body)"/>
      </rPr>
      <t>ACGAACAG</t>
    </r>
    <r>
      <rPr>
        <u/>
        <sz val="12"/>
        <color rgb="FF000000"/>
        <rFont val="Calibri (Body)"/>
      </rPr>
      <t>GGG</t>
    </r>
    <r>
      <rPr>
        <sz val="12"/>
        <color rgb="FF000000"/>
        <rFont val="Calibri (Body)"/>
      </rPr>
      <t>GAACTCCA</t>
    </r>
    <r>
      <rPr>
        <u/>
        <sz val="12"/>
        <color rgb="FF000000"/>
        <rFont val="Calibri (Body)"/>
      </rPr>
      <t>GGG</t>
    </r>
    <r>
      <rPr>
        <sz val="12"/>
        <color rgb="FF000000"/>
        <rFont val="Calibri (Body)"/>
      </rPr>
      <t>ACA</t>
    </r>
    <r>
      <rPr>
        <u/>
        <sz val="12"/>
        <color rgb="FF000000"/>
        <rFont val="Calibri (Body)"/>
      </rPr>
      <t>GGG</t>
    </r>
  </si>
  <si>
    <t>PF3D7_1254400.1</t>
  </si>
  <si>
    <r>
      <t>GGGG</t>
    </r>
    <r>
      <rPr>
        <sz val="12"/>
        <color rgb="FF000000"/>
        <rFont val="Calibri (Body)"/>
      </rPr>
      <t>ATGGAGAA</t>
    </r>
    <r>
      <rPr>
        <u/>
        <sz val="12"/>
        <color rgb="FF000000"/>
        <rFont val="Calibri (Body)"/>
      </rPr>
      <t>GGGG</t>
    </r>
    <r>
      <rPr>
        <sz val="12"/>
        <color rgb="FF000000"/>
        <rFont val="Calibri (Body)"/>
      </rPr>
      <t>ATGGAGAA</t>
    </r>
    <r>
      <rPr>
        <u/>
        <sz val="12"/>
        <color rgb="FF000000"/>
        <rFont val="Calibri (Body)"/>
      </rPr>
      <t>GGGG</t>
    </r>
    <r>
      <rPr>
        <sz val="12"/>
        <color rgb="FF000000"/>
        <rFont val="Calibri (Body)"/>
      </rPr>
      <t>ATGGAGAA</t>
    </r>
    <r>
      <rPr>
        <u/>
        <sz val="12"/>
        <color rgb="FF000000"/>
        <rFont val="Calibri (Body)"/>
      </rPr>
      <t>GGGG</t>
    </r>
  </si>
  <si>
    <r>
      <t>GGG</t>
    </r>
    <r>
      <rPr>
        <sz val="12"/>
        <color theme="1"/>
        <rFont val="Calibri (Body)"/>
      </rPr>
      <t>TTAA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TATAACGTTAA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TTA</t>
    </r>
    <r>
      <rPr>
        <u/>
        <sz val="12"/>
        <color theme="1"/>
        <rFont val="Calibri (Body)"/>
      </rPr>
      <t>GGG</t>
    </r>
  </si>
  <si>
    <t>PF3D7_1219400.1</t>
  </si>
  <si>
    <r>
      <t>GGG</t>
    </r>
    <r>
      <rPr>
        <sz val="12"/>
        <color rgb="FF303030"/>
        <rFont val="Calibri (Body)"/>
      </rPr>
      <t>TGGTAAGTA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TTCTTGT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</si>
  <si>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TGGTGG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TGTTATCACTA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</si>
  <si>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TTCCAGGTTTA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</si>
  <si>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TTCAGGGGTTA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</si>
  <si>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</si>
  <si>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PF3D7_1300100.1</t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</si>
  <si>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</si>
  <si>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</si>
  <si>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AAAAATATA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CAAAATATA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CAAAATATA</t>
    </r>
    <r>
      <rPr>
        <u/>
        <sz val="12"/>
        <color rgb="FF0000FF"/>
        <rFont val="Calibri (Body)"/>
      </rPr>
      <t>GGG</t>
    </r>
  </si>
  <si>
    <t>PF3D7_1317200.1</t>
  </si>
  <si>
    <t>AP2 domain transcription factor AP2-G3, putative</t>
  </si>
  <si>
    <r>
      <t>GGG</t>
    </r>
    <r>
      <rPr>
        <sz val="12"/>
        <color rgb="FF303030"/>
        <rFont val="Calibri (Body)"/>
      </rPr>
      <t>TCATTTGTT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TCATTTGTT</t>
    </r>
    <r>
      <rPr>
        <u/>
        <sz val="12"/>
        <color rgb="FF0000FF"/>
        <rFont val="Calibri (Body)"/>
      </rPr>
      <t>GGG</t>
    </r>
  </si>
  <si>
    <t>PF3D7_1348400.1</t>
  </si>
  <si>
    <t>conserved Plasmodium membrane protein, unknown function</t>
  </si>
  <si>
    <r>
      <t>GGG</t>
    </r>
    <r>
      <rPr>
        <sz val="12"/>
        <color rgb="FF303030"/>
        <rFont val="Calibri (Body)"/>
      </rPr>
      <t>TCATTTGTT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</si>
  <si>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</si>
  <si>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</si>
  <si>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</si>
  <si>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TCAAA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TTGATCCGCA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GCCCGTGCC</t>
    </r>
    <r>
      <rPr>
        <u/>
        <sz val="12"/>
        <color rgb="FF0000FF"/>
        <rFont val="Calibri (Body)"/>
      </rPr>
      <t>GGG</t>
    </r>
  </si>
  <si>
    <t>PF3D7_1373500.1</t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</si>
  <si>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</si>
  <si>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</si>
  <si>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</si>
  <si>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</si>
  <si>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</si>
  <si>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</si>
  <si>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TTCAAGGTTCA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</si>
  <si>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</si>
  <si>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AAAATATTT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</si>
  <si>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GGGGGG</t>
    </r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</si>
  <si>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GGGGGG</t>
    </r>
  </si>
  <si>
    <t>Plasmodium exported protein (hyp12), unknown function</t>
  </si>
  <si>
    <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</si>
  <si>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AAAAGGAAAAA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</si>
  <si>
    <t>PF3D7_1469700.1</t>
  </si>
  <si>
    <t>mediator of RNA polymerase II transcription subunit 6, putative</t>
  </si>
  <si>
    <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</si>
  <si>
    <t>PF3D7_1480100.1</t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</si>
  <si>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</si>
  <si>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</si>
  <si>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</si>
  <si>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theme="1"/>
        <rFont val="Calibri (Body)"/>
      </rPr>
      <t>CAAAGGA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AGCTGCAC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TAATTCAA</t>
    </r>
    <r>
      <rPr>
        <u/>
        <sz val="12"/>
        <color theme="1"/>
        <rFont val="Calibri (Body)"/>
      </rPr>
      <t>GGG</t>
    </r>
  </si>
  <si>
    <t>PF3D7_1400300.1</t>
  </si>
  <si>
    <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TTCAGGGTTCA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TTCAAGGTTCA</t>
    </r>
    <r>
      <rPr>
        <u/>
        <sz val="12"/>
        <color theme="1"/>
        <rFont val="Calibri (Body)"/>
      </rPr>
      <t>GGG</t>
    </r>
  </si>
  <si>
    <t>PF3D7_1400100.1</t>
  </si>
  <si>
    <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</si>
  <si>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</si>
  <si>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TTAGGGTTCA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</si>
  <si>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</si>
  <si>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TTTAGGGTTTA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</si>
  <si>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</si>
  <si>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</si>
  <si>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</si>
  <si>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</si>
  <si>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</si>
  <si>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</si>
  <si>
    <t>Found in G4 seq?</t>
  </si>
  <si>
    <t>ATAGGGGGGGGTATTGCTCCTGGGG</t>
  </si>
  <si>
    <t>TACCGACTGTCACCCCTCCACCCCCCTTGAA</t>
  </si>
  <si>
    <t>TCACCCCTCCACCCCCCTTGAAGAT</t>
  </si>
  <si>
    <t>AACCACAACCAACAAACCCCCCCCCAAA</t>
  </si>
  <si>
    <t>GAGGATGGTTATGTTGTGGGGGGGG</t>
  </si>
  <si>
    <t>PF3D7_0102200.1</t>
  </si>
  <si>
    <t>ring-infected erythrocyte surface antigen</t>
  </si>
  <si>
    <t>GGATGGTTATGTTGTGGGGGGGGAG</t>
  </si>
  <si>
    <t>TTTTTTAACCTTTTCCCCCCTCCCCAATGATAT</t>
  </si>
  <si>
    <t>PF3D7_0102600.1</t>
  </si>
  <si>
    <t>GGGGTTTAGGGTTTAGGGTTTAGGG</t>
  </si>
  <si>
    <t>TACCCTACTATACCCCACATACCCCAC</t>
  </si>
  <si>
    <t>CCCCTTATCACCCCAATGTGATCCCC</t>
  </si>
  <si>
    <t>PF3D7_0207300.1</t>
  </si>
  <si>
    <t>serine repeat antigen 8</t>
  </si>
  <si>
    <t>CCTTCATCCCCCCAATAATAACCCCA</t>
  </si>
  <si>
    <t>PF3D7_0207400.1</t>
  </si>
  <si>
    <t>serine repeat antigen 7</t>
  </si>
  <si>
    <t>TCTTTTTTTTTTTTCCCCCCCCCCCTCCTTTTATGGTTT</t>
  </si>
  <si>
    <t>PF3D7_0210300.1</t>
  </si>
  <si>
    <t>monocarboxylate transporter, putative</t>
  </si>
  <si>
    <t>TTCATTTGAAGGAAGGGGGGGAGGGGCCATAACAA</t>
  </si>
  <si>
    <t>PF3D7_0216200.1</t>
  </si>
  <si>
    <t>AGGGGGGGAGGGGCCATAACAAAGGA</t>
  </si>
  <si>
    <t>ATATGGAAAAGAAAGGGGGAGGGGGGGGGAAAAAAAAAAAAA</t>
  </si>
  <si>
    <t>CCTCTTCCTCCTCCCCCTCCCTGTCC</t>
  </si>
  <si>
    <t>GTGGGGTATGTGGGGTATAGTAGGGTA</t>
  </si>
  <si>
    <t>ACGAATCCCCCAACTCCAAACCCCCCTCATCCAC</t>
  </si>
  <si>
    <t>ACCTGTTTTACACACCCCCACCCCCCTCTTTTTTTAAAAC</t>
  </si>
  <si>
    <t>PF3D7_0303400.1</t>
  </si>
  <si>
    <t>palmitoyltransferase DHHC1</t>
  </si>
  <si>
    <t>TTTTTTTTTAGGGGGGGGATGAGGGGAGATATACAA</t>
  </si>
  <si>
    <t>PF3D7_0305100.1</t>
  </si>
  <si>
    <t>TATTTTTTTTCACTCCCCCCCCCCCCTACCTTTAATAATAT</t>
  </si>
  <si>
    <t>PF3D7_0308600.1</t>
  </si>
  <si>
    <t>pre-mRNA-processing factor 19, putative</t>
  </si>
  <si>
    <t>CCCCTCCCCTCCTGTTGTTTCTCCC</t>
  </si>
  <si>
    <t>PF3D7_0311300.1</t>
  </si>
  <si>
    <t>phosphatidylinositol 3- and 4-kinase, putative</t>
  </si>
  <si>
    <t>TCGGGTGCGAATTTGGGGTTGGGGGAAG</t>
  </si>
  <si>
    <t>PF3D7_0317100.1</t>
  </si>
  <si>
    <t>6-cysteine protein</t>
  </si>
  <si>
    <t>TTTTTTTTTTTTTGGGGGGTGGGGGGAAGGAAGAAATATT</t>
  </si>
  <si>
    <t>PF3D7_0317800.1</t>
  </si>
  <si>
    <t>26S proteasome non-ATPase regulatory subunit 9, putative</t>
  </si>
  <si>
    <t>AAAAAAACAAAATGGGGGGGAGGGGGAAACAAAACATA</t>
  </si>
  <si>
    <t>AGGAGTGGGGGGTATGATTGTTGGGGATT</t>
  </si>
  <si>
    <t>PF3D7_0322600.1</t>
  </si>
  <si>
    <t>GGGGGGTATGATTGTTGGGGATTTG</t>
  </si>
  <si>
    <t>ACCCCAACCACAACCAACAACCCCCCA</t>
  </si>
  <si>
    <t>ACCCCCGCCCTTGTGACCTCCACCCT</t>
  </si>
  <si>
    <t>ACAGGGGTTTGGTGTGGGGTTCGGGGGATAGGTAC</t>
  </si>
  <si>
    <t>TAGTGCATTTTTCCCCCCCTCCCCCTCTCTCTCGGTCT</t>
  </si>
  <si>
    <t>PF3D7_0401900.1</t>
  </si>
  <si>
    <t>acyl-CoA synthetase</t>
  </si>
  <si>
    <t>TTACTATTAACCTCCTCCCCCCCCCCCAAAAAAAAAAAAAA</t>
  </si>
  <si>
    <t>PF3D7_0402400.1</t>
  </si>
  <si>
    <t>Plasmodium exported protein, unknown function</t>
  </si>
  <si>
    <t>AGTATATTTATTTCCCCCCCCCCCTTTTTTTTTTTTGT</t>
  </si>
  <si>
    <t>PF3D7_0403400.1</t>
  </si>
  <si>
    <t>CCCCCAGCACCCCCATTACTACTTC</t>
  </si>
  <si>
    <t>PF3D7_0409600.1</t>
  </si>
  <si>
    <t>replication protein A1, large subunit</t>
  </si>
  <si>
    <t>AAAAAGAAAAAAGGGGGGGTAGGGGAAGAAGTACAAT</t>
  </si>
  <si>
    <t>PF3D7_0410900.1</t>
  </si>
  <si>
    <t>GGGGGTTGCGGAAGTGATTTGGGGGG</t>
  </si>
  <si>
    <t>PF3D7_0412400.1</t>
  </si>
  <si>
    <t>CGGAAGTGATTTGGGGGGTTTGGGGC</t>
  </si>
  <si>
    <t>ATTTGGGGTTGGTGAGGGTGGTGGGGGTGTTT</t>
  </si>
  <si>
    <t>PF3D7_0412700.1</t>
  </si>
  <si>
    <t>GGAGGCGGGAGCGTTGGGGGAAAGGG</t>
  </si>
  <si>
    <t>GCAGGGGCCGGTGCTGGGGGGGTTTGTC</t>
  </si>
  <si>
    <t>PF3D7_0412900.1</t>
  </si>
  <si>
    <t>PF3D7_0413100.1</t>
  </si>
  <si>
    <t>TTTTTTTTTTTTTTCCCCCCCCCCCATGATTTAACAAAA</t>
  </si>
  <si>
    <t>PF3D7_0419200.1</t>
  </si>
  <si>
    <t>protein transport protein GOT1, putative</t>
  </si>
  <si>
    <t>TGTACATTGGTGGGGTTGGTGGGGGTAT</t>
  </si>
  <si>
    <t>TTTGGGGGTTGTCGTTATTGGGGGGTTT</t>
  </si>
  <si>
    <t>AAGGAAAAGACGGAAGGGGCGGGGG</t>
  </si>
  <si>
    <t>CCCTAAACCCTGAACCCCCTAAACCC</t>
  </si>
  <si>
    <t>CCCTGAACCCCCTAAACCCTAAACCC</t>
  </si>
  <si>
    <t>CCCCCTAAACCCTAAACCCTGAACC</t>
  </si>
  <si>
    <t>AGGAGGTTGGGGAAGATAAAGGGGGAG</t>
  </si>
  <si>
    <t>GGTTGGGGAAGATAAAGGGGGAGTG</t>
  </si>
  <si>
    <t>AAACAACCCCCCCCCCTTCTAAAACACAATA</t>
  </si>
  <si>
    <t>PF3D7_0507800.1</t>
  </si>
  <si>
    <t>CTCCCCCACCATTTATATCTCCCCCTCC</t>
  </si>
  <si>
    <t>PF3D7_0516800.1</t>
  </si>
  <si>
    <t>AP2 domain transcription factor AP2-O2, putative</t>
  </si>
  <si>
    <t>TTTTTTTGATAAATGGGGGGGGGGGGAAATTACAAATATA</t>
  </si>
  <si>
    <t>PF3D7_0517200.1</t>
  </si>
  <si>
    <t>GAACCATACAATCCCCCCGCCCCCCTCAAAAAAAAAAA</t>
  </si>
  <si>
    <t>PF3D7_0527400.1</t>
  </si>
  <si>
    <t>CACCGCCATGACCCCGAACACCCCC</t>
  </si>
  <si>
    <t>CAGTACCTCCCCCCCTATATTGCCCCTGGA</t>
  </si>
  <si>
    <t>PF3D7_0601400.1</t>
  </si>
  <si>
    <t>AAGGGGGGGGGGAAAAAAAAAAAGGAA</t>
  </si>
  <si>
    <t>PF3D7_0608800.1</t>
  </si>
  <si>
    <t>CACCTCCCCCACCTCCACCACCTCCTCCAT</t>
  </si>
  <si>
    <t>PF3D7_0623600.1</t>
  </si>
  <si>
    <t>transcription or splicing factor-like protein, putative</t>
  </si>
  <si>
    <t>AAAGGAAAGGGCAAAGGGGAAGGGGAAGGAATT</t>
  </si>
  <si>
    <t>PF3D7_0625200.1</t>
  </si>
  <si>
    <t>ATTTATTTATTGAGGGGGAGGGGGGAGCTACACTTT</t>
  </si>
  <si>
    <t>PF3D7_0625500.1</t>
  </si>
  <si>
    <t>TCCAGGGGCAATATAGGGGGGGAGGTACTG</t>
  </si>
  <si>
    <t>PF3D7_0631200.1</t>
  </si>
  <si>
    <t>TCGACGAAGCGACGGGGGCGGGGGGGGACGACCTAGTGGT</t>
  </si>
  <si>
    <t>PF3D7_0632500.1</t>
  </si>
  <si>
    <t>TTGGACAGGTGGGTGGTTTGGGGGGTT</t>
  </si>
  <si>
    <t>TACCATCCCCGCCAGCACCCCTACCT</t>
  </si>
  <si>
    <t>GCCCCCGAAGCCGGACCCCCCGCACC</t>
  </si>
  <si>
    <t>CTGCCTGTCCCCCTGCCTGTCCCCCTGCCTGTCCCCCTGCCTGTC</t>
  </si>
  <si>
    <t>TTCTCCCCCTTTATCCCCCAAACGCCTTT</t>
  </si>
  <si>
    <t>PF3D7_0706400.1</t>
  </si>
  <si>
    <t>60S ribosomal protein L37</t>
  </si>
  <si>
    <t>TTGGGGGGTTGTTGGTTGTGATGGGGGTT</t>
  </si>
  <si>
    <t>PF3D7_0711700.1</t>
  </si>
  <si>
    <t>TTTCCCCTCCGTCTTTTCCTCCCCCTGT</t>
  </si>
  <si>
    <t>PF3D7_0712300.1</t>
  </si>
  <si>
    <t>GGGGTGTTCGAATGGATTTGGGGGG</t>
  </si>
  <si>
    <t>PF3D7_0712600.1</t>
  </si>
  <si>
    <t>TGGGGGGTTTGTTGGTTGTGATGGGGGT</t>
  </si>
  <si>
    <t>CCCCCCCTCCGTCCGTGCCTTCCTC</t>
  </si>
  <si>
    <t>TTTTATTATCACCCTTCCCCCCCCCTTCTTCTTCTTCT</t>
  </si>
  <si>
    <t>PF3D7_0716100.1</t>
  </si>
  <si>
    <t>protein SDA1, putative</t>
  </si>
  <si>
    <t>GTAAAGGGGGAAGATGTAAAGGGGG</t>
  </si>
  <si>
    <t>PF3D7_0719900.1</t>
  </si>
  <si>
    <t>AAGGGGGAAGATGTAAAGGGGGAAGAT</t>
  </si>
  <si>
    <t>GTATCGATGGGGGAGGGCGCAGGGGAAAAAAAA</t>
  </si>
  <si>
    <t>PF3D7_0722800.1</t>
  </si>
  <si>
    <t>ACCCCACCCCAACGTCTCTTAACCCA</t>
  </si>
  <si>
    <t>PF3D7_0723500.1</t>
  </si>
  <si>
    <t>dynactin subunit 5, putative</t>
  </si>
  <si>
    <t>AAACTTGTTGGAGGAGGGGGAGGGGGAATATGTGAAAA</t>
  </si>
  <si>
    <t>PF3D7_0723900.1</t>
  </si>
  <si>
    <t>ATGGGGGGGGGTATTGCTCTTTGGG</t>
  </si>
  <si>
    <t>CAGGGGTCGGGGGAAAAGAAGGTGGATG</t>
  </si>
  <si>
    <t>TGAAGGGTTGGTTCGCAGGGGGGGGTTGT</t>
  </si>
  <si>
    <t>TCGCAGGGGGGGGTTGTACGGGTGGAGGCGGGGGTA</t>
  </si>
  <si>
    <t>ATGGCCCCAAAACCTCCCAACCCCCCTCAGCCCCTAGTGAT</t>
  </si>
  <si>
    <t>ACCCCCCTCAGCCCCTAGTGATACCCCCAC</t>
  </si>
  <si>
    <t>AGCCCCTAGTGATACCCCCACCACCCTT</t>
  </si>
  <si>
    <t>TTTATTCCCCCTCCTTCCCCTTTCCTTCTTT</t>
  </si>
  <si>
    <t>PF3D7_0801000.1</t>
  </si>
  <si>
    <t>Plasmodium exported protein (PHISTc), unknown function</t>
  </si>
  <si>
    <t>TTGGTTATTTGGTTGGGGGGGGAGGAA</t>
  </si>
  <si>
    <t>PF3D7_0804500.1</t>
  </si>
  <si>
    <t>ATAACACCCCCACCCTCAACAACCCCAAATT</t>
  </si>
  <si>
    <t>PF3D7_0808600.1</t>
  </si>
  <si>
    <t>TACCTCCACCTCCCCCTGCGGCCCCACCTC</t>
  </si>
  <si>
    <t>TCCCCTCACGCGACCCCCTCACACCT</t>
  </si>
  <si>
    <t>PF3D7_0808700.1</t>
  </si>
  <si>
    <t>GGACGGGAAGGGGGAGGAGGAAGAGG</t>
  </si>
  <si>
    <t>ACCCAACCACAACCAACACCCCCCA</t>
  </si>
  <si>
    <t>AACACCCCCCAGCGATTCCAACCCC</t>
  </si>
  <si>
    <t>CCAAAACCCCCCCGAGTGAAACCCCA</t>
  </si>
  <si>
    <t>CCCCCCCGAGTGAAACCCCAACAACCC</t>
  </si>
  <si>
    <t>CACCCTCCCCCCCCAAAAAAAAAAC</t>
  </si>
  <si>
    <t>PF3D7_0827700.1</t>
  </si>
  <si>
    <t>magnesium transporter, putative</t>
  </si>
  <si>
    <t>TGAATGGGTGTGGGGGGTACTAGGGT</t>
  </si>
  <si>
    <t>PF3D7_0829600.1</t>
  </si>
  <si>
    <t>early transcribed membrane protein 8</t>
  </si>
  <si>
    <t>AGGGGTTGATGGAGGGGCCGCAGGGGC</t>
  </si>
  <si>
    <t>CCTCCCCCCCTCCGTCCTCCGGTCC</t>
  </si>
  <si>
    <t>TCATCCCCACCAACCTGACCACCCCTACCT</t>
  </si>
  <si>
    <t>AGGGTTTAGGGGTTAGGGTTTAGGGT</t>
  </si>
  <si>
    <t>AGGGGTTAGGGTTTAGGGTTTAGGGT</t>
  </si>
  <si>
    <t>ACGGAAGGGACGGGGGAGGTGGAGGAA</t>
  </si>
  <si>
    <t>CGTGTGAAAACCCCATCACCCCCCC</t>
  </si>
  <si>
    <t>TGAAAACCCCATCACCCCCCCTGAT</t>
  </si>
  <si>
    <t>AAAACCCCATCACCCCCCCTGATGAT</t>
  </si>
  <si>
    <t>TTTTTTTTTTTTTCCCCCCCCCTCCCCACTTCCTCAACCTTCA</t>
  </si>
  <si>
    <t>PF3D7_0907100.1</t>
  </si>
  <si>
    <t>TTCTTTTGTTTCTGGGGGGGGGTGGGGGAAATAATCATTTT</t>
  </si>
  <si>
    <t>PF3D7_0907900.1</t>
  </si>
  <si>
    <t>peptide deformylase</t>
  </si>
  <si>
    <t>ATTTTGTTTTCTTTCCCCCCCCCCCTTTTTTACTAAATT</t>
  </si>
  <si>
    <t>PF3D7_0911000.1</t>
  </si>
  <si>
    <t>phosphatidylinositol N-acetylglucosaminyltransferase, putative</t>
  </si>
  <si>
    <t>TTTTTTCCCCCCACACACATTCCCCTTTTAT</t>
  </si>
  <si>
    <t>PF3D7_0914100.1</t>
  </si>
  <si>
    <t>TTCTTTTTGAATAGGGGGTGGGGGGTGTAAAATCATTT</t>
  </si>
  <si>
    <t>PF3D7_0914800.1</t>
  </si>
  <si>
    <t>GINS complex subunit Psf3, putative</t>
  </si>
  <si>
    <t>CTGAAATGAATACACCCCCCCCCCCCATATGTATATATAT</t>
  </si>
  <si>
    <t>PF3D7_0926600.1</t>
  </si>
  <si>
    <t>CTCCTCCCAACACCCCGAAAACCCCTCA</t>
  </si>
  <si>
    <t>CCCAACACCCCGAAAACCCCTCAACC</t>
  </si>
  <si>
    <t>TGCCCCCATCCGCCCCACACATCGCCCCAC</t>
  </si>
  <si>
    <t>PF3D7_1000500.1</t>
  </si>
  <si>
    <t>GTATAATATATTGGGGGGTGGGGTGGCGAGCAAAAAA</t>
  </si>
  <si>
    <t>PF3D7_1004300.1</t>
  </si>
  <si>
    <t>TAATTTTGAACATCCCCCCTCCCCCAAAAAAAAAAAAA</t>
  </si>
  <si>
    <t>PF3D7_1018400.1</t>
  </si>
  <si>
    <t>TCATCGTCATCCCCATCCCCATCCCCATCTTCTTCAT</t>
  </si>
  <si>
    <t>PF3D7_1021800.1</t>
  </si>
  <si>
    <t>schizont egress antigen-1</t>
  </si>
  <si>
    <t>TTTTTGATTTTCCCCCCTCCCCTCCTTACTTTGATT</t>
  </si>
  <si>
    <t>PF3D7_1023600.1</t>
  </si>
  <si>
    <t>CCCCATCTTCCCCCTGGAACGACCCC</t>
  </si>
  <si>
    <t>ACCCTAACCCCTAAACCCTAAACCCT</t>
  </si>
  <si>
    <t>CCCCTAAACCCTAAACCCTAAACCC</t>
  </si>
  <si>
    <t>CCTTTACCCCCCCTTACAACCGCCCT</t>
  </si>
  <si>
    <t>CTCCTCCGCCTCCGCCTCCCCCACC</t>
  </si>
  <si>
    <t>PF3D7_1100200.1</t>
  </si>
  <si>
    <t>PF3D7_1101900.1</t>
  </si>
  <si>
    <t>TTTTTTTTTGGAGGGGGGGGGAAGGTTGAAGGTGCTT</t>
  </si>
  <si>
    <t>PF3D7_1111300.1</t>
  </si>
  <si>
    <t>protein transport protein BOS1, putative</t>
  </si>
  <si>
    <t>ATAAAAAAATCAAAGGGGGGGGGGGGAAAAAAAAAAAAAA</t>
  </si>
  <si>
    <t>PF3D7_1119100.1</t>
  </si>
  <si>
    <t>tRNA m(1)G methyltransferase, putative</t>
  </si>
  <si>
    <t>TTGTTAATTTTTTTCCCCCCCCCCCAATCTTTTTAAATT</t>
  </si>
  <si>
    <t>PF3D7_1119900.1</t>
  </si>
  <si>
    <t>protein transport protein SEC16, putative</t>
  </si>
  <si>
    <t>GAGGGGTCGGGACCAAAAGAGGGGG</t>
  </si>
  <si>
    <t>GGGGTCGGGACCAAAAGAGGGGGAG</t>
  </si>
  <si>
    <t>ACCCCAAACGGAAACCCTCTCCCCCA</t>
  </si>
  <si>
    <t>GATAACACCCCCACCACCCTCACCCAATTT</t>
  </si>
  <si>
    <t>CCCCAAGACCTCGACCAAAACCCCC</t>
  </si>
  <si>
    <t>CCAAAACCCCCACAAGAACCCCAACCCTACT</t>
  </si>
  <si>
    <t>CCGACACCCTTACCCCAACTACCCCCTACAGC</t>
  </si>
  <si>
    <t>PF3D7_1200400.1</t>
  </si>
  <si>
    <t>CCACCCTTACCCCCACCTCTGCCTCC</t>
  </si>
  <si>
    <t>AGGGGGGGTATTGGTGGTGATGGAGG</t>
  </si>
  <si>
    <t>PF3D7_1219300.1</t>
  </si>
  <si>
    <t>CGCCGCAGGGGCCGGGGGTTCGGGGA</t>
  </si>
  <si>
    <t>GCAGGGGCCGGGGGTTCGGGGACCA</t>
  </si>
  <si>
    <t>AGGGGCCGGGGGTTCGGGGACCACGT</t>
  </si>
  <si>
    <t>TTAACGTGGGGGTGTTGAGGGTGGGGGTGTTATC</t>
  </si>
  <si>
    <t>TCCTTACCCCCCCTAAAACCGACCCAC</t>
  </si>
  <si>
    <t>PF3D7_1221400.1</t>
  </si>
  <si>
    <t>inner membrane complex protein 1h, putative</t>
  </si>
  <si>
    <t>AGGAGGGGGGGGTGAAATGGTGAAGA</t>
  </si>
  <si>
    <t>PF3D7_1228800.1</t>
  </si>
  <si>
    <t>WD repeat-containing protein, putative</t>
  </si>
  <si>
    <t>CTTAAAAAAAAAAGGGGGGGGAGGGGAAAAAAAAAAAAA</t>
  </si>
  <si>
    <t>PF3D7_1229100.1</t>
  </si>
  <si>
    <t>multidrug resistance-associated protein 2</t>
  </si>
  <si>
    <t>TCCTCCACCGCCTCCCCGATCACCCCCTATA</t>
  </si>
  <si>
    <t>PF3D7_1240300.1</t>
  </si>
  <si>
    <t>CCTCCCCGATCACCCCCTATAGTTCCCCT</t>
  </si>
  <si>
    <t>ACCCAACCACGACCAAAACCCCCCCG</t>
  </si>
  <si>
    <t>PF3D7_1240400.1</t>
  </si>
  <si>
    <t>CCACATCCCCCACATCAGACACCCCCCCTGAT</t>
  </si>
  <si>
    <t>PF3D7_1240600.1</t>
  </si>
  <si>
    <t>AACCAGCAACCCCCATGAAACCCCC</t>
  </si>
  <si>
    <t>CGGTATTATGAAAAGGGGGGAGGGGC</t>
  </si>
  <si>
    <t>PF3D7_1251200.1</t>
  </si>
  <si>
    <t>coronin</t>
  </si>
  <si>
    <t>GGGGGGTTGTGGTTGTGGTCGTGGGGG</t>
  </si>
  <si>
    <t>GGGCGGTTTTAAGGGGGGGTAAAGG</t>
  </si>
  <si>
    <t>PF3D7_1300300.1</t>
  </si>
  <si>
    <t>TAAGGGGGGGTAAAGGTGGTGGAGGAGGGGGTA</t>
  </si>
  <si>
    <t>GTTTGTGTGTCGGGGTTTGGGGGTGGGGAACATGTATT</t>
  </si>
  <si>
    <t>TTTTTTTTTTTTGGGGGGGGATGGGGATTGTCATTCAA</t>
  </si>
  <si>
    <t>PF3D7_1303900.1</t>
  </si>
  <si>
    <t>GAAAAATCCCCCCCTTATTTTCCCCATTTCAC</t>
  </si>
  <si>
    <t>PF3D7_1317100.1</t>
  </si>
  <si>
    <t>DNA replication licensing factor MCM4</t>
  </si>
  <si>
    <t>TATACCTAATTTGGGGGGGAGGGGGATGGTTAAAAAATA</t>
  </si>
  <si>
    <t>PF3D7_1328500.1</t>
  </si>
  <si>
    <t>TTATATATATTGGAAGGGGGGGGGGAGC</t>
  </si>
  <si>
    <t>PF3D7_1332000.1</t>
  </si>
  <si>
    <t>syntaxin, Qa-SNARE family</t>
  </si>
  <si>
    <t>TATTTTTTTATTTCCCCCTCCCCCCTATTATTAACCTCA</t>
  </si>
  <si>
    <t>PF3D7_1344000.1</t>
  </si>
  <si>
    <t>aminomethyltransferase, putative</t>
  </si>
  <si>
    <t>CCCAAAGAGCCATACCCCCCCCTAT</t>
  </si>
  <si>
    <t>ATACCACTATATTTACCCCCCCCCCTTAA</t>
  </si>
  <si>
    <t>CCCTAAACCCTAAACCCTAAACCCC</t>
  </si>
  <si>
    <t>CCCTAAACCCTAAACCCCTAAACCC</t>
  </si>
  <si>
    <t>CCCTAAACCCCTAAACCCTAAACCC</t>
  </si>
  <si>
    <t>ACCCTAAACCCTAACCCCTAAACCCT</t>
  </si>
  <si>
    <t>AACCCTGAACCCTAAACCCGCCCCCCCTACTTCCGT</t>
  </si>
  <si>
    <t>ACCCGCCCCCCCTACTTCCGTTACCT</t>
  </si>
  <si>
    <t>AGTACCCCCACCCGCGTCCCCAATTTATG</t>
  </si>
  <si>
    <t>PF3D7_1402200.1</t>
  </si>
  <si>
    <t>cytochrome c oxidase subunit ApiCOX19, putative</t>
  </si>
  <si>
    <t>AAACAAGGTATAAGGGTGGGGGGGGAAAAAAA</t>
  </si>
  <si>
    <t>PF3D7_1412700.1</t>
  </si>
  <si>
    <t>AAA family ATPase, putative</t>
  </si>
  <si>
    <t>CCTCTTCTCCTTCCCCTTCCCCTTCCCCTTCATCACCTTC</t>
  </si>
  <si>
    <t>PF3D7_1431400.1</t>
  </si>
  <si>
    <t>surface-related antigen SRA</t>
  </si>
  <si>
    <t>TTTTTTTTTTGGGGGGGGGCAGTGGGGTGATACATGT</t>
  </si>
  <si>
    <t>PF3D7_1441100.1</t>
  </si>
  <si>
    <t>ACCCCCATTAGTTATTAACCCCCCACC</t>
  </si>
  <si>
    <t>PF3D7_1455300.1</t>
  </si>
  <si>
    <t>ATATATATTTATTCCCCACCCCCCCAGTTTT</t>
  </si>
  <si>
    <t>PF3D7_1464000.1</t>
  </si>
  <si>
    <t>YL1 nuclear protein, putative</t>
  </si>
  <si>
    <t>TTCCCCACCCCCCCAGTTTTGTTACAT</t>
  </si>
  <si>
    <t>640503-640548</t>
  </si>
  <si>
    <t>640617-640677</t>
  </si>
  <si>
    <t>640695-640740</t>
  </si>
  <si>
    <t>640796-640841</t>
  </si>
  <si>
    <t>141-201</t>
  </si>
  <si>
    <t>9573-9708</t>
  </si>
  <si>
    <t>222037-222097</t>
  </si>
  <si>
    <t>1063349-1063424</t>
  </si>
  <si>
    <t>1063655-1064120</t>
  </si>
  <si>
    <t>1064168-1064213</t>
  </si>
  <si>
    <t>1064261-1064411</t>
  </si>
  <si>
    <t>1064519-1064564</t>
  </si>
  <si>
    <t>1064571-1064661</t>
  </si>
  <si>
    <t>1064682-1064742</t>
  </si>
  <si>
    <t>1064754-1064844</t>
  </si>
  <si>
    <t>1064850-1064940</t>
  </si>
  <si>
    <t>1064996-1065041</t>
  </si>
  <si>
    <t>1065160-1065280</t>
  </si>
  <si>
    <t>1065297-1065342</t>
  </si>
  <si>
    <t>1065361-1065451</t>
  </si>
  <si>
    <t>1065465-1065555</t>
  </si>
  <si>
    <t>1065604-1065724</t>
  </si>
  <si>
    <t>1065752-1065842</t>
  </si>
  <si>
    <t>1065855-1065975</t>
  </si>
  <si>
    <t>1065995-1066100</t>
  </si>
  <si>
    <t>1066105-1066285</t>
  </si>
  <si>
    <t>1066302-1066347</t>
  </si>
  <si>
    <t>1066428-1066593</t>
  </si>
  <si>
    <t>1066880-1066940</t>
  </si>
  <si>
    <t>1067139-1067349</t>
  </si>
  <si>
    <t>1067401-1067716</t>
  </si>
  <si>
    <t>1067785-1067830</t>
  </si>
  <si>
    <t>1067856-1067946</t>
  </si>
  <si>
    <t>1039809-1039929</t>
  </si>
  <si>
    <t>223044-223179</t>
  </si>
  <si>
    <t>3475-3535</t>
  </si>
  <si>
    <t>2719-3109</t>
  </si>
  <si>
    <t>2658-2718</t>
  </si>
  <si>
    <t>2548-2638</t>
  </si>
  <si>
    <t>2420-2510</t>
  </si>
  <si>
    <t>1969-2029</t>
  </si>
  <si>
    <t>811-976</t>
  </si>
  <si>
    <t>539-599</t>
  </si>
  <si>
    <t>422-527</t>
  </si>
  <si>
    <t>163-223</t>
  </si>
  <si>
    <t>1199773-1199893</t>
  </si>
  <si>
    <t>1200241-1200286</t>
  </si>
  <si>
    <t>1200373-1200493</t>
  </si>
  <si>
    <t>1181804-1181879</t>
  </si>
  <si>
    <t>59-179</t>
  </si>
  <si>
    <t>1416760-1417090</t>
  </si>
  <si>
    <t>1417115-1417295</t>
  </si>
  <si>
    <t>1417371-1417461</t>
  </si>
  <si>
    <t>1417488-1417548</t>
  </si>
  <si>
    <t>1417611-1417656</t>
  </si>
  <si>
    <t>1417798-1417858</t>
  </si>
  <si>
    <t>1417876-1417966</t>
  </si>
  <si>
    <t>1384192-1384252</t>
  </si>
  <si>
    <t>492-537</t>
  </si>
  <si>
    <t>311-401</t>
  </si>
  <si>
    <t>213-303</t>
  </si>
  <si>
    <t>14-209</t>
  </si>
  <si>
    <t>19675-19825</t>
  </si>
  <si>
    <t>1276245-1276380</t>
  </si>
  <si>
    <t>1279239-1279419</t>
  </si>
  <si>
    <t>1472408-1472543</t>
  </si>
  <si>
    <t>1472739-1472799</t>
  </si>
  <si>
    <t>1444982-1445117</t>
  </si>
  <si>
    <t>81-156</t>
  </si>
  <si>
    <t>23773-23833</t>
  </si>
  <si>
    <t>394-469</t>
  </si>
  <si>
    <t>314-374</t>
  </si>
  <si>
    <t>73-148</t>
  </si>
  <si>
    <t>749-794</t>
  </si>
  <si>
    <t>689-734</t>
  </si>
  <si>
    <t>617-677</t>
  </si>
  <si>
    <t>487-547</t>
  </si>
  <si>
    <t>280-355</t>
  </si>
  <si>
    <t>7347-7452</t>
  </si>
  <si>
    <t>22546-22636</t>
  </si>
  <si>
    <t>588-693</t>
  </si>
  <si>
    <t>343-478</t>
  </si>
  <si>
    <t>101-191</t>
  </si>
  <si>
    <t>985226-985376</t>
  </si>
  <si>
    <t>1360351-1360486</t>
  </si>
  <si>
    <t>1478791-1479001</t>
  </si>
  <si>
    <t>775858-775918</t>
  </si>
  <si>
    <t>20432-20477</t>
  </si>
  <si>
    <t>293-368</t>
  </si>
  <si>
    <t>1-190</t>
  </si>
  <si>
    <t>458524-458659</t>
  </si>
  <si>
    <t>360035-360185</t>
  </si>
  <si>
    <t>81487-81607</t>
  </si>
  <si>
    <t>192-402</t>
  </si>
  <si>
    <t>1207-1252</t>
  </si>
  <si>
    <t>1062-1122</t>
  </si>
  <si>
    <t>968-1013</t>
  </si>
  <si>
    <t>781-871</t>
  </si>
  <si>
    <t>723-768</t>
  </si>
  <si>
    <t>663-708</t>
  </si>
  <si>
    <t>584-644</t>
  </si>
  <si>
    <t>375-570</t>
  </si>
  <si>
    <t>282-342</t>
  </si>
  <si>
    <t>213-273</t>
  </si>
  <si>
    <t>1-174</t>
  </si>
  <si>
    <t>Gene AnNoation</t>
  </si>
  <si>
    <t>ornithine amiNoransferase</t>
  </si>
  <si>
    <t>G4 Seq Window</t>
  </si>
  <si>
    <t>1-70</t>
  </si>
  <si>
    <t>687721-687871</t>
  </si>
  <si>
    <t>847998-848133</t>
  </si>
  <si>
    <t>565481-565556</t>
  </si>
  <si>
    <t>363865-363985</t>
  </si>
  <si>
    <t>1036903-1037038</t>
  </si>
  <si>
    <t>369166-369316</t>
  </si>
  <si>
    <t>634288-634438</t>
  </si>
  <si>
    <t>202845-203010</t>
  </si>
  <si>
    <t>443839-443944</t>
  </si>
  <si>
    <t>720477-720582</t>
  </si>
  <si>
    <t>768790-768850</t>
  </si>
  <si>
    <t>1203878-1204013</t>
  </si>
  <si>
    <t>1325459-1325564</t>
  </si>
  <si>
    <t>515991-516111</t>
  </si>
  <si>
    <t>Number of unique PQS-associated genes found by both algorithms for each species</t>
  </si>
  <si>
    <t>P.adleri</t>
  </si>
  <si>
    <t>P.gaboni</t>
  </si>
  <si>
    <t>P.blacklocki</t>
  </si>
  <si>
    <t>P.billcollinsi</t>
  </si>
  <si>
    <t>P.reichenowi</t>
  </si>
  <si>
    <t>P.praefalciparum</t>
  </si>
  <si>
    <t>P.falciparum</t>
  </si>
  <si>
    <t>P.relictum</t>
  </si>
  <si>
    <t>P.gallinaceum</t>
  </si>
  <si>
    <t>P.berghei</t>
  </si>
  <si>
    <t>P.chabaudi</t>
  </si>
  <si>
    <t>QGRS Mapper</t>
  </si>
  <si>
    <t>G4 Hunter</t>
  </si>
  <si>
    <t>Common Genes</t>
  </si>
  <si>
    <t>% QGRS found by G4 Hunter</t>
  </si>
  <si>
    <t>% G4 Hunter found by QGRS</t>
  </si>
  <si>
    <t>Number of gene-associated PQSs found by each algorithm per sp.</t>
  </si>
  <si>
    <t>Total</t>
  </si>
  <si>
    <t>Common PQSs</t>
  </si>
  <si>
    <t>…in telomeres</t>
  </si>
  <si>
    <t>…not in telomeres</t>
  </si>
  <si>
    <t>Number of PQSs in dataset</t>
  </si>
  <si>
    <t>Number of PQSs also found by G4 seq</t>
  </si>
  <si>
    <t>Number of G4s in G4-seq dataset</t>
  </si>
  <si>
    <t>Number of G4s in G4-seq also found by algorithm</t>
  </si>
  <si>
    <t>Comparison between algorithms and G4-seq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</si>
</sst>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Helvetica Neue"/>
      <family val="2"/>
    </font>
    <font>
      <sz val="12"/>
      <color rgb="FF000000"/>
      <name val="Helvetica Neue"/>
      <family val="2"/>
    </font>
    <font>
      <sz val="10"/>
      <color rgb="FF000000"/>
      <name val="Courier New"/>
      <family val="1"/>
    </font>
    <font>
      <sz val="14"/>
      <color rgb="FF000000"/>
      <name val="Helvetica Neue"/>
      <family val="2"/>
    </font>
    <font>
      <sz val="14"/>
      <color rgb="FF000000"/>
      <name val="Helvetica"/>
      <family val="2"/>
    </font>
    <font>
      <b/>
      <sz val="12"/>
      <color theme="1"/>
      <name val="Calibri"/>
      <family val="2"/>
    </font>
    <font>
      <sz val="12"/>
      <color theme="1"/>
      <name val="Calibri (Body)"/>
    </font>
    <font>
      <sz val="12"/>
      <color rgb="FF303030"/>
      <name val="Calibri (Body)"/>
    </font>
    <font>
      <u/>
      <sz val="12"/>
      <color rgb="FF0000FF"/>
      <name val="Calibri (Body)"/>
    </font>
    <font>
      <sz val="12"/>
      <name val="Calibri"/>
      <family val="2"/>
      <scheme val="minor"/>
    </font>
    <font>
      <sz val="12"/>
      <name val="Calibri"/>
      <family val="2"/>
    </font>
    <font>
      <sz val="12"/>
      <name val="Calibri (Body)"/>
    </font>
    <font>
      <sz val="12"/>
      <color rgb="FF333333"/>
      <name val="Calibri (Body)"/>
    </font>
    <font>
      <sz val="12"/>
      <color rgb="FF000000"/>
      <name val="Calibri (Body)"/>
    </font>
    <font>
      <u/>
      <sz val="12"/>
      <color rgb="FF000000"/>
      <name val="Calibri (Body)"/>
    </font>
    <font>
      <u/>
      <sz val="12"/>
      <color theme="1"/>
      <name val="Calibri (Body)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0" xfId="0" applyFont="1"/>
    <xf numFmtId="0" fontId="5" fillId="0" borderId="0" xfId="0" applyFont="1"/>
    <xf numFmtId="0" fontId="7" fillId="0" borderId="1" xfId="0" applyFont="1" applyBorder="1"/>
    <xf numFmtId="0" fontId="0" fillId="0" borderId="2" xfId="0" applyBorder="1"/>
    <xf numFmtId="0" fontId="0" fillId="0" borderId="3" xfId="0" applyBorder="1"/>
    <xf numFmtId="0" fontId="3" fillId="0" borderId="4" xfId="0" applyFont="1" applyBorder="1"/>
    <xf numFmtId="0" fontId="3" fillId="0" borderId="5" xfId="0" applyFont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right"/>
    </xf>
    <xf numFmtId="0" fontId="6" fillId="0" borderId="4" xfId="0" applyFont="1" applyBorder="1"/>
    <xf numFmtId="0" fontId="0" fillId="0" borderId="0" xfId="0" applyAlignment="1">
      <alignment horizontal="right"/>
    </xf>
    <xf numFmtId="0" fontId="0" fillId="0" borderId="5" xfId="0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right"/>
    </xf>
    <xf numFmtId="11" fontId="4" fillId="0" borderId="0" xfId="0" applyNumberFormat="1" applyFont="1" applyAlignment="1">
      <alignment horizontal="right"/>
    </xf>
    <xf numFmtId="0" fontId="0" fillId="0" borderId="4" xfId="0" applyBorder="1"/>
    <xf numFmtId="0" fontId="3" fillId="0" borderId="6" xfId="0" applyFont="1" applyBorder="1"/>
    <xf numFmtId="0" fontId="4" fillId="0" borderId="7" xfId="0" applyFont="1" applyBorder="1" applyAlignment="1">
      <alignment horizontal="right"/>
    </xf>
    <xf numFmtId="0" fontId="4" fillId="0" borderId="8" xfId="0" applyFont="1" applyBorder="1" applyAlignment="1">
      <alignment horizontal="right"/>
    </xf>
    <xf numFmtId="0" fontId="6" fillId="0" borderId="1" xfId="0" applyFont="1" applyBorder="1"/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5" fillId="0" borderId="4" xfId="0" applyFont="1" applyBorder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3" fillId="0" borderId="0" xfId="0" applyFont="1"/>
    <xf numFmtId="0" fontId="14" fillId="2" borderId="0" xfId="0" applyFont="1" applyFill="1" applyAlignment="1">
      <alignment wrapText="1"/>
    </xf>
    <xf numFmtId="0" fontId="14" fillId="0" borderId="0" xfId="0" applyFont="1" applyAlignment="1">
      <alignment wrapText="1"/>
    </xf>
    <xf numFmtId="0" fontId="0" fillId="2" borderId="0" xfId="0" applyFill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3" borderId="0" xfId="0" applyFill="1"/>
    <xf numFmtId="0" fontId="12" fillId="0" borderId="0" xfId="0" applyFont="1" applyAlignment="1"/>
    <xf numFmtId="0" fontId="13" fillId="0" borderId="0" xfId="0" applyFont="1" applyAlignment="1"/>
    <xf numFmtId="0" fontId="9" fillId="0" borderId="0" xfId="0" applyFont="1" applyAlignment="1"/>
    <xf numFmtId="0" fontId="12" fillId="2" borderId="0" xfId="0" applyFont="1" applyFill="1" applyAlignment="1"/>
    <xf numFmtId="0" fontId="0" fillId="0" borderId="0" xfId="0" applyAlignment="1"/>
    <xf numFmtId="0" fontId="0" fillId="2" borderId="0" xfId="0" applyFill="1" applyAlignment="1"/>
    <xf numFmtId="0" fontId="15" fillId="0" borderId="0" xfId="0" applyFont="1" applyAlignment="1"/>
    <xf numFmtId="0" fontId="11" fillId="0" borderId="0" xfId="0" applyFont="1" applyAlignment="1"/>
    <xf numFmtId="0" fontId="0" fillId="4" borderId="0" xfId="0" applyFill="1" applyAlignment="1"/>
    <xf numFmtId="0" fontId="13" fillId="0" borderId="0" xfId="0" applyFont="1" applyFill="1" applyAlignment="1">
      <alignment wrapText="1"/>
    </xf>
    <xf numFmtId="49" fontId="0" fillId="2" borderId="0" xfId="1" applyNumberFormat="1" applyFont="1" applyFill="1" applyAlignment="1"/>
    <xf numFmtId="0" fontId="0" fillId="0" borderId="0" xfId="0" applyFill="1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Border="1"/>
    <xf numFmtId="0" fontId="0" fillId="0" borderId="7" xfId="0" applyBorder="1" applyAlignment="1"/>
    <xf numFmtId="0" fontId="0" fillId="0" borderId="7" xfId="0" applyBorder="1" applyAlignment="1">
      <alignment horizontal="left"/>
    </xf>
    <xf numFmtId="0" fontId="2" fillId="0" borderId="4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E5F05-ED77-EE4B-B6B9-037B8184F0ED}">
  <dimension ref="A1:C2807"/>
  <sheetViews>
    <sheetView workbookViewId="0">
      <selection activeCell="C34" sqref="C34"/>
    </sheetView>
  </sheetViews>
  <sheetFormatPr baseColWidth="10" defaultRowHeight="16"/>
  <cols>
    <col min="1" max="1" width="36.5" customWidth="1"/>
    <col min="2" max="2" width="50.1640625" customWidth="1"/>
    <col min="3" max="3" width="71.1640625" customWidth="1"/>
  </cols>
  <sheetData>
    <row r="1" spans="1:3" ht="17" thickBot="1"/>
    <row r="2" spans="1:3" ht="18">
      <c r="A2" s="3" t="s">
        <v>356</v>
      </c>
      <c r="B2" s="4"/>
      <c r="C2" s="5"/>
    </row>
    <row r="3" spans="1:3">
      <c r="A3" s="6"/>
      <c r="B3" s="1">
        <v>12</v>
      </c>
      <c r="C3" s="7">
        <v>7</v>
      </c>
    </row>
    <row r="4" spans="1:3">
      <c r="A4" s="6" t="s">
        <v>0</v>
      </c>
      <c r="B4" s="8" t="s">
        <v>18</v>
      </c>
      <c r="C4" s="9">
        <v>1</v>
      </c>
    </row>
    <row r="5" spans="1:3">
      <c r="A5" s="6" t="s">
        <v>1</v>
      </c>
      <c r="B5" s="8">
        <v>228410</v>
      </c>
      <c r="C5" s="9">
        <v>412420</v>
      </c>
    </row>
    <row r="6" spans="1:3">
      <c r="A6" s="6" t="s">
        <v>2</v>
      </c>
      <c r="B6" s="8">
        <v>412425</v>
      </c>
      <c r="C6" s="9" t="s">
        <v>11</v>
      </c>
    </row>
    <row r="7" spans="1:3">
      <c r="A7" s="6" t="s">
        <v>3</v>
      </c>
      <c r="B7" s="8">
        <v>18</v>
      </c>
      <c r="C7" s="9" t="s">
        <v>11</v>
      </c>
    </row>
    <row r="8" spans="1:3">
      <c r="A8" s="6" t="s">
        <v>4</v>
      </c>
      <c r="B8" s="8" t="s">
        <v>19</v>
      </c>
      <c r="C8" s="9" t="s">
        <v>11</v>
      </c>
    </row>
    <row r="9" spans="1:3">
      <c r="A9" s="6" t="s">
        <v>5</v>
      </c>
      <c r="B9" s="8" t="s">
        <v>12</v>
      </c>
      <c r="C9" s="9" t="s">
        <v>12</v>
      </c>
    </row>
    <row r="10" spans="1:3">
      <c r="A10" s="6" t="s">
        <v>6</v>
      </c>
      <c r="B10" s="8" t="s">
        <v>12</v>
      </c>
      <c r="C10" s="9" t="s">
        <v>12</v>
      </c>
    </row>
    <row r="11" spans="1:3">
      <c r="A11" s="6" t="s">
        <v>7</v>
      </c>
      <c r="B11" s="8" t="s">
        <v>20</v>
      </c>
      <c r="C11" s="9" t="s">
        <v>20</v>
      </c>
    </row>
    <row r="12" spans="1:3">
      <c r="A12" s="6" t="s">
        <v>8</v>
      </c>
      <c r="B12" s="8" t="s">
        <v>21</v>
      </c>
      <c r="C12" s="9" t="s">
        <v>21</v>
      </c>
    </row>
    <row r="13" spans="1:3">
      <c r="A13" s="6" t="s">
        <v>9</v>
      </c>
      <c r="B13" s="8" t="s">
        <v>22</v>
      </c>
      <c r="C13" s="9" t="s">
        <v>22</v>
      </c>
    </row>
    <row r="14" spans="1:3">
      <c r="A14" s="6" t="s">
        <v>10</v>
      </c>
      <c r="B14" s="8">
        <v>-256</v>
      </c>
      <c r="C14" s="9">
        <v>-251</v>
      </c>
    </row>
    <row r="15" spans="1:3">
      <c r="A15" s="6" t="s">
        <v>1260</v>
      </c>
      <c r="B15" s="8" t="s">
        <v>23</v>
      </c>
      <c r="C15" s="9" t="s">
        <v>23</v>
      </c>
    </row>
    <row r="16" spans="1:3">
      <c r="A16" s="6" t="s">
        <v>357</v>
      </c>
      <c r="B16" s="8" t="s">
        <v>11</v>
      </c>
      <c r="C16" s="9">
        <v>29</v>
      </c>
    </row>
    <row r="17" spans="1:3">
      <c r="A17" s="6" t="s">
        <v>358</v>
      </c>
      <c r="B17" s="8" t="s">
        <v>11</v>
      </c>
      <c r="C17" s="9">
        <v>-1.6896599999999999</v>
      </c>
    </row>
    <row r="18" spans="1:3">
      <c r="A18" s="6" t="s">
        <v>359</v>
      </c>
      <c r="B18" s="8" t="s">
        <v>11</v>
      </c>
      <c r="C18" s="9">
        <v>1.6896599999999999</v>
      </c>
    </row>
    <row r="19" spans="1:3">
      <c r="A19" s="6" t="s">
        <v>360</v>
      </c>
      <c r="B19" s="8" t="s">
        <v>11</v>
      </c>
      <c r="C19" s="9" t="s">
        <v>361</v>
      </c>
    </row>
    <row r="20" spans="1:3" ht="18">
      <c r="A20" s="10"/>
      <c r="B20" s="11"/>
      <c r="C20" s="12"/>
    </row>
    <row r="21" spans="1:3">
      <c r="A21" s="6"/>
      <c r="B21" s="13">
        <v>77</v>
      </c>
      <c r="C21" s="14">
        <v>30</v>
      </c>
    </row>
    <row r="22" spans="1:3">
      <c r="A22" s="6" t="s">
        <v>0</v>
      </c>
      <c r="B22" s="8">
        <v>3</v>
      </c>
      <c r="C22" s="9">
        <v>3</v>
      </c>
    </row>
    <row r="23" spans="1:3">
      <c r="A23" s="6" t="s">
        <v>1</v>
      </c>
      <c r="B23" s="8">
        <v>1034720</v>
      </c>
      <c r="C23" s="9">
        <v>1034710</v>
      </c>
    </row>
    <row r="24" spans="1:3">
      <c r="A24" s="6" t="s">
        <v>2</v>
      </c>
      <c r="B24" s="8" t="s">
        <v>11</v>
      </c>
      <c r="C24" s="9" t="s">
        <v>11</v>
      </c>
    </row>
    <row r="25" spans="1:3">
      <c r="A25" s="6" t="s">
        <v>3</v>
      </c>
      <c r="B25" s="8">
        <v>18</v>
      </c>
      <c r="C25" s="9" t="s">
        <v>11</v>
      </c>
    </row>
    <row r="26" spans="1:3">
      <c r="A26" s="6" t="s">
        <v>4</v>
      </c>
      <c r="B26" s="8" t="s">
        <v>32</v>
      </c>
      <c r="C26" s="9" t="s">
        <v>11</v>
      </c>
    </row>
    <row r="27" spans="1:3">
      <c r="A27" s="6" t="s">
        <v>5</v>
      </c>
      <c r="B27" s="8" t="s">
        <v>12</v>
      </c>
      <c r="C27" s="9" t="s">
        <v>12</v>
      </c>
    </row>
    <row r="28" spans="1:3">
      <c r="A28" s="6" t="s">
        <v>6</v>
      </c>
      <c r="B28" s="8" t="s">
        <v>13</v>
      </c>
      <c r="C28" s="9" t="s">
        <v>13</v>
      </c>
    </row>
    <row r="29" spans="1:3">
      <c r="A29" s="6" t="s">
        <v>7</v>
      </c>
      <c r="B29" s="8" t="s">
        <v>26</v>
      </c>
      <c r="C29" s="9" t="s">
        <v>26</v>
      </c>
    </row>
    <row r="30" spans="1:3">
      <c r="A30" s="6" t="s">
        <v>8</v>
      </c>
      <c r="B30" s="8" t="s">
        <v>33</v>
      </c>
      <c r="C30" s="9" t="s">
        <v>33</v>
      </c>
    </row>
    <row r="31" spans="1:3">
      <c r="A31" s="6" t="s">
        <v>9</v>
      </c>
      <c r="B31" s="8" t="s">
        <v>22</v>
      </c>
      <c r="C31" s="9" t="s">
        <v>22</v>
      </c>
    </row>
    <row r="32" spans="1:3">
      <c r="A32" s="6" t="s">
        <v>10</v>
      </c>
      <c r="B32" s="8">
        <v>0</v>
      </c>
      <c r="C32" s="9">
        <v>0</v>
      </c>
    </row>
    <row r="33" spans="1:3">
      <c r="A33" s="6" t="s">
        <v>1260</v>
      </c>
      <c r="B33" s="8" t="s">
        <v>17</v>
      </c>
      <c r="C33" s="9" t="s">
        <v>17</v>
      </c>
    </row>
    <row r="34" spans="1:3">
      <c r="A34" s="6" t="s">
        <v>357</v>
      </c>
      <c r="B34" s="8" t="s">
        <v>11</v>
      </c>
      <c r="C34" s="9">
        <v>39</v>
      </c>
    </row>
    <row r="35" spans="1:3">
      <c r="A35" s="6" t="s">
        <v>358</v>
      </c>
      <c r="B35" s="8" t="s">
        <v>11</v>
      </c>
      <c r="C35" s="9">
        <v>1.6666700000000001</v>
      </c>
    </row>
    <row r="36" spans="1:3">
      <c r="A36" s="6" t="s">
        <v>359</v>
      </c>
      <c r="B36" s="8" t="s">
        <v>11</v>
      </c>
      <c r="C36" s="9">
        <v>1.6666700000000001</v>
      </c>
    </row>
    <row r="37" spans="1:3">
      <c r="A37" s="6" t="s">
        <v>360</v>
      </c>
      <c r="B37" s="8" t="s">
        <v>11</v>
      </c>
      <c r="C37" s="9" t="s">
        <v>362</v>
      </c>
    </row>
    <row r="38" spans="1:3" ht="18">
      <c r="A38" s="10"/>
      <c r="B38" s="11"/>
      <c r="C38" s="12"/>
    </row>
    <row r="39" spans="1:3">
      <c r="A39" s="6"/>
      <c r="B39" s="13">
        <v>190</v>
      </c>
      <c r="C39" s="14">
        <v>21</v>
      </c>
    </row>
    <row r="40" spans="1:3">
      <c r="A40" s="6" t="s">
        <v>0</v>
      </c>
      <c r="B40" s="8" t="s">
        <v>34</v>
      </c>
      <c r="C40" s="9">
        <v>3</v>
      </c>
    </row>
    <row r="41" spans="1:3">
      <c r="A41" s="6" t="s">
        <v>1</v>
      </c>
      <c r="B41" s="8">
        <v>844814</v>
      </c>
      <c r="C41" s="9">
        <v>223126</v>
      </c>
    </row>
    <row r="42" spans="1:3">
      <c r="A42" s="6" t="s">
        <v>2</v>
      </c>
      <c r="B42" s="8">
        <v>223138</v>
      </c>
      <c r="C42" s="9" t="s">
        <v>11</v>
      </c>
    </row>
    <row r="43" spans="1:3">
      <c r="A43" s="6" t="s">
        <v>3</v>
      </c>
      <c r="B43" s="8">
        <v>21</v>
      </c>
      <c r="C43" s="9" t="s">
        <v>11</v>
      </c>
    </row>
    <row r="44" spans="1:3">
      <c r="A44" s="6" t="s">
        <v>4</v>
      </c>
      <c r="B44" s="8" t="s">
        <v>363</v>
      </c>
      <c r="C44" s="9" t="s">
        <v>11</v>
      </c>
    </row>
    <row r="45" spans="1:3">
      <c r="A45" s="6" t="s">
        <v>5</v>
      </c>
      <c r="B45" s="8" t="s">
        <v>12</v>
      </c>
      <c r="C45" s="9" t="s">
        <v>12</v>
      </c>
    </row>
    <row r="46" spans="1:3">
      <c r="A46" s="6" t="s">
        <v>6</v>
      </c>
      <c r="B46" s="8" t="s">
        <v>12</v>
      </c>
      <c r="C46" s="9" t="s">
        <v>12</v>
      </c>
    </row>
    <row r="47" spans="1:3">
      <c r="A47" s="6" t="s">
        <v>7</v>
      </c>
      <c r="B47" s="8" t="s">
        <v>14</v>
      </c>
      <c r="C47" s="9" t="s">
        <v>14</v>
      </c>
    </row>
    <row r="48" spans="1:3">
      <c r="A48" s="6" t="s">
        <v>8</v>
      </c>
      <c r="B48" s="8" t="s">
        <v>364</v>
      </c>
      <c r="C48" s="9" t="s">
        <v>30</v>
      </c>
    </row>
    <row r="49" spans="1:3">
      <c r="A49" s="6" t="s">
        <v>9</v>
      </c>
      <c r="B49" s="8" t="s">
        <v>16</v>
      </c>
      <c r="C49" s="9" t="s">
        <v>16</v>
      </c>
    </row>
    <row r="50" spans="1:3">
      <c r="A50" s="6" t="s">
        <v>10</v>
      </c>
      <c r="B50" s="8">
        <v>1307</v>
      </c>
      <c r="C50" s="9">
        <v>610</v>
      </c>
    </row>
    <row r="51" spans="1:3">
      <c r="A51" s="6" t="s">
        <v>1260</v>
      </c>
      <c r="B51" s="8" t="s">
        <v>365</v>
      </c>
      <c r="C51" s="9" t="s">
        <v>31</v>
      </c>
    </row>
    <row r="52" spans="1:3">
      <c r="A52" s="6" t="s">
        <v>357</v>
      </c>
      <c r="B52" s="8" t="s">
        <v>11</v>
      </c>
      <c r="C52" s="9">
        <v>45</v>
      </c>
    </row>
    <row r="53" spans="1:3">
      <c r="A53" s="6" t="s">
        <v>358</v>
      </c>
      <c r="B53" s="8" t="s">
        <v>11</v>
      </c>
      <c r="C53" s="9">
        <v>-1.57778</v>
      </c>
    </row>
    <row r="54" spans="1:3">
      <c r="A54" s="6" t="s">
        <v>359</v>
      </c>
      <c r="B54" s="8" t="s">
        <v>11</v>
      </c>
      <c r="C54" s="9">
        <v>1.57778</v>
      </c>
    </row>
    <row r="55" spans="1:3">
      <c r="A55" s="6" t="s">
        <v>360</v>
      </c>
      <c r="B55" s="8" t="s">
        <v>11</v>
      </c>
      <c r="C55" s="9" t="s">
        <v>366</v>
      </c>
    </row>
    <row r="56" spans="1:3" ht="18">
      <c r="A56" s="10"/>
      <c r="B56" s="11"/>
      <c r="C56" s="12"/>
    </row>
    <row r="57" spans="1:3">
      <c r="A57" s="6"/>
      <c r="B57" s="13">
        <v>191</v>
      </c>
      <c r="C57" s="14">
        <v>18</v>
      </c>
    </row>
    <row r="58" spans="1:3">
      <c r="A58" s="6" t="s">
        <v>0</v>
      </c>
      <c r="B58" s="8" t="s">
        <v>34</v>
      </c>
      <c r="C58" s="9">
        <v>3</v>
      </c>
    </row>
    <row r="59" spans="1:3">
      <c r="A59" s="6" t="s">
        <v>1</v>
      </c>
      <c r="B59" s="8">
        <v>1027491</v>
      </c>
      <c r="C59" s="9">
        <v>40443</v>
      </c>
    </row>
    <row r="60" spans="1:3">
      <c r="A60" s="6" t="s">
        <v>2</v>
      </c>
      <c r="B60" s="8">
        <v>40444</v>
      </c>
      <c r="C60" s="9" t="s">
        <v>11</v>
      </c>
    </row>
    <row r="61" spans="1:3">
      <c r="A61" s="6" t="s">
        <v>3</v>
      </c>
      <c r="B61" s="8">
        <v>38</v>
      </c>
      <c r="C61" s="9" t="s">
        <v>11</v>
      </c>
    </row>
    <row r="62" spans="1:3">
      <c r="A62" s="6" t="s">
        <v>4</v>
      </c>
      <c r="B62" s="8" t="s">
        <v>367</v>
      </c>
      <c r="C62" s="9" t="s">
        <v>11</v>
      </c>
    </row>
    <row r="63" spans="1:3">
      <c r="A63" s="6" t="s">
        <v>5</v>
      </c>
      <c r="B63" s="8" t="s">
        <v>12</v>
      </c>
      <c r="C63" s="9" t="s">
        <v>12</v>
      </c>
    </row>
    <row r="64" spans="1:3">
      <c r="A64" s="6" t="s">
        <v>6</v>
      </c>
      <c r="B64" s="8" t="s">
        <v>13</v>
      </c>
      <c r="C64" s="9" t="s">
        <v>13</v>
      </c>
    </row>
    <row r="65" spans="1:3">
      <c r="A65" s="6" t="s">
        <v>7</v>
      </c>
      <c r="B65" s="8" t="s">
        <v>26</v>
      </c>
      <c r="C65" s="9" t="s">
        <v>26</v>
      </c>
    </row>
    <row r="66" spans="1:3">
      <c r="A66" s="6" t="s">
        <v>8</v>
      </c>
      <c r="B66" s="8" t="s">
        <v>29</v>
      </c>
      <c r="C66" s="9" t="s">
        <v>29</v>
      </c>
    </row>
    <row r="67" spans="1:3">
      <c r="A67" s="6" t="s">
        <v>9</v>
      </c>
      <c r="B67" s="8" t="s">
        <v>22</v>
      </c>
      <c r="C67" s="9" t="s">
        <v>22</v>
      </c>
    </row>
    <row r="68" spans="1:3">
      <c r="A68" s="6" t="s">
        <v>10</v>
      </c>
      <c r="B68" s="8">
        <v>0</v>
      </c>
      <c r="C68" s="9">
        <v>0</v>
      </c>
    </row>
    <row r="69" spans="1:3">
      <c r="A69" s="6" t="s">
        <v>1260</v>
      </c>
      <c r="B69" s="8" t="s">
        <v>17</v>
      </c>
      <c r="C69" s="9" t="s">
        <v>17</v>
      </c>
    </row>
    <row r="70" spans="1:3">
      <c r="A70" s="6" t="s">
        <v>357</v>
      </c>
      <c r="B70" s="8" t="s">
        <v>11</v>
      </c>
      <c r="C70" s="9">
        <v>26</v>
      </c>
    </row>
    <row r="71" spans="1:3">
      <c r="A71" s="6" t="s">
        <v>358</v>
      </c>
      <c r="B71" s="8" t="s">
        <v>11</v>
      </c>
      <c r="C71" s="9">
        <v>-1.80769</v>
      </c>
    </row>
    <row r="72" spans="1:3">
      <c r="A72" s="6" t="s">
        <v>359</v>
      </c>
      <c r="B72" s="8" t="s">
        <v>11</v>
      </c>
      <c r="C72" s="9">
        <v>1.80769</v>
      </c>
    </row>
    <row r="73" spans="1:3">
      <c r="A73" s="6" t="s">
        <v>360</v>
      </c>
      <c r="B73" s="8" t="s">
        <v>11</v>
      </c>
      <c r="C73" s="9" t="s">
        <v>368</v>
      </c>
    </row>
    <row r="74" spans="1:3" ht="18">
      <c r="A74" s="10"/>
      <c r="B74" s="11"/>
      <c r="C74" s="12"/>
    </row>
    <row r="75" spans="1:3">
      <c r="A75" s="6"/>
      <c r="B75" s="13">
        <v>280</v>
      </c>
      <c r="C75" s="14">
        <v>34</v>
      </c>
    </row>
    <row r="76" spans="1:3">
      <c r="A76" s="6" t="s">
        <v>0</v>
      </c>
      <c r="B76" s="8">
        <v>4</v>
      </c>
      <c r="C76" s="9">
        <v>4</v>
      </c>
    </row>
    <row r="77" spans="1:3">
      <c r="A77" s="6" t="s">
        <v>1</v>
      </c>
      <c r="B77" s="8">
        <v>49562</v>
      </c>
      <c r="C77" s="9">
        <v>49550</v>
      </c>
    </row>
    <row r="78" spans="1:3">
      <c r="A78" s="6" t="s">
        <v>2</v>
      </c>
      <c r="B78" s="8" t="s">
        <v>11</v>
      </c>
      <c r="C78" s="9" t="s">
        <v>11</v>
      </c>
    </row>
    <row r="79" spans="1:3">
      <c r="A79" s="6" t="s">
        <v>3</v>
      </c>
      <c r="B79" s="8">
        <v>15</v>
      </c>
      <c r="C79" s="9" t="s">
        <v>11</v>
      </c>
    </row>
    <row r="80" spans="1:3">
      <c r="A80" s="6" t="s">
        <v>4</v>
      </c>
      <c r="B80" s="8" t="s">
        <v>37</v>
      </c>
      <c r="C80" s="9" t="s">
        <v>11</v>
      </c>
    </row>
    <row r="81" spans="1:3">
      <c r="A81" s="6" t="s">
        <v>5</v>
      </c>
      <c r="B81" s="8" t="s">
        <v>12</v>
      </c>
      <c r="C81" s="9" t="s">
        <v>12</v>
      </c>
    </row>
    <row r="82" spans="1:3">
      <c r="A82" s="6" t="s">
        <v>6</v>
      </c>
      <c r="B82" s="8" t="s">
        <v>12</v>
      </c>
      <c r="C82" s="9" t="s">
        <v>13</v>
      </c>
    </row>
    <row r="83" spans="1:3">
      <c r="A83" s="6" t="s">
        <v>7</v>
      </c>
      <c r="B83" s="8" t="s">
        <v>26</v>
      </c>
      <c r="C83" s="9" t="s">
        <v>26</v>
      </c>
    </row>
    <row r="84" spans="1:3">
      <c r="A84" s="6" t="s">
        <v>8</v>
      </c>
      <c r="B84" s="8" t="s">
        <v>38</v>
      </c>
      <c r="C84" s="9" t="s">
        <v>38</v>
      </c>
    </row>
    <row r="85" spans="1:3">
      <c r="A85" s="6" t="s">
        <v>9</v>
      </c>
      <c r="B85" s="8" t="s">
        <v>22</v>
      </c>
      <c r="C85" s="9" t="s">
        <v>22</v>
      </c>
    </row>
    <row r="86" spans="1:3">
      <c r="A86" s="6" t="s">
        <v>10</v>
      </c>
      <c r="B86" s="8">
        <v>0</v>
      </c>
      <c r="C86" s="9">
        <v>0</v>
      </c>
    </row>
    <row r="87" spans="1:3">
      <c r="A87" s="6" t="s">
        <v>1260</v>
      </c>
      <c r="B87" s="8" t="s">
        <v>17</v>
      </c>
      <c r="C87" s="9" t="s">
        <v>17</v>
      </c>
    </row>
    <row r="88" spans="1:3">
      <c r="A88" s="6" t="s">
        <v>357</v>
      </c>
      <c r="B88" s="8" t="s">
        <v>11</v>
      </c>
      <c r="C88" s="9">
        <v>34</v>
      </c>
    </row>
    <row r="89" spans="1:3">
      <c r="A89" s="6" t="s">
        <v>358</v>
      </c>
      <c r="B89" s="8" t="s">
        <v>11</v>
      </c>
      <c r="C89" s="9">
        <v>1.4117599999999999</v>
      </c>
    </row>
    <row r="90" spans="1:3">
      <c r="A90" s="6" t="s">
        <v>359</v>
      </c>
      <c r="B90" s="8" t="s">
        <v>11</v>
      </c>
      <c r="C90" s="9">
        <v>1.4117599999999999</v>
      </c>
    </row>
    <row r="91" spans="1:3">
      <c r="A91" s="6" t="s">
        <v>360</v>
      </c>
      <c r="B91" s="8" t="s">
        <v>11</v>
      </c>
      <c r="C91" s="9" t="s">
        <v>369</v>
      </c>
    </row>
    <row r="92" spans="1:3" ht="18">
      <c r="A92" s="10"/>
      <c r="B92" s="11"/>
      <c r="C92" s="12"/>
    </row>
    <row r="93" spans="1:3">
      <c r="A93" s="6"/>
      <c r="B93" s="13">
        <v>320</v>
      </c>
      <c r="C93" s="14">
        <v>61</v>
      </c>
    </row>
    <row r="94" spans="1:3">
      <c r="A94" s="6" t="s">
        <v>0</v>
      </c>
      <c r="B94" s="8">
        <v>5</v>
      </c>
      <c r="C94" s="9">
        <v>5</v>
      </c>
    </row>
    <row r="95" spans="1:3">
      <c r="A95" s="6" t="s">
        <v>1</v>
      </c>
      <c r="B95" s="8">
        <v>1028921</v>
      </c>
      <c r="C95" s="9">
        <v>1028918</v>
      </c>
    </row>
    <row r="96" spans="1:3">
      <c r="A96" s="6" t="s">
        <v>2</v>
      </c>
      <c r="B96" s="8" t="s">
        <v>11</v>
      </c>
      <c r="C96" s="9" t="s">
        <v>11</v>
      </c>
    </row>
    <row r="97" spans="1:3">
      <c r="A97" s="6" t="s">
        <v>3</v>
      </c>
      <c r="B97" s="8">
        <v>25</v>
      </c>
      <c r="C97" s="9" t="s">
        <v>11</v>
      </c>
    </row>
    <row r="98" spans="1:3">
      <c r="A98" s="6" t="s">
        <v>4</v>
      </c>
      <c r="B98" s="8" t="s">
        <v>42</v>
      </c>
      <c r="C98" s="9" t="s">
        <v>11</v>
      </c>
    </row>
    <row r="99" spans="1:3">
      <c r="A99" s="6" t="s">
        <v>5</v>
      </c>
      <c r="B99" s="8" t="s">
        <v>12</v>
      </c>
      <c r="C99" s="9" t="s">
        <v>12</v>
      </c>
    </row>
    <row r="100" spans="1:3">
      <c r="A100" s="6" t="s">
        <v>6</v>
      </c>
      <c r="B100" s="8" t="s">
        <v>12</v>
      </c>
      <c r="C100" s="9" t="s">
        <v>12</v>
      </c>
    </row>
    <row r="101" spans="1:3">
      <c r="A101" s="6" t="s">
        <v>7</v>
      </c>
      <c r="B101" s="8" t="s">
        <v>26</v>
      </c>
      <c r="C101" s="9" t="s">
        <v>26</v>
      </c>
    </row>
    <row r="102" spans="1:3">
      <c r="A102" s="6" t="s">
        <v>8</v>
      </c>
      <c r="B102" s="8" t="s">
        <v>43</v>
      </c>
      <c r="C102" s="9" t="s">
        <v>43</v>
      </c>
    </row>
    <row r="103" spans="1:3">
      <c r="A103" s="6" t="s">
        <v>9</v>
      </c>
      <c r="B103" s="8" t="s">
        <v>16</v>
      </c>
      <c r="C103" s="9" t="s">
        <v>16</v>
      </c>
    </row>
    <row r="104" spans="1:3">
      <c r="A104" s="6" t="s">
        <v>10</v>
      </c>
      <c r="B104" s="8">
        <v>0</v>
      </c>
      <c r="C104" s="9">
        <v>0</v>
      </c>
    </row>
    <row r="105" spans="1:3">
      <c r="A105" s="6" t="s">
        <v>1260</v>
      </c>
      <c r="B105" s="8" t="s">
        <v>44</v>
      </c>
      <c r="C105" s="9" t="s">
        <v>44</v>
      </c>
    </row>
    <row r="106" spans="1:3">
      <c r="A106" s="6" t="s">
        <v>357</v>
      </c>
      <c r="B106" s="8" t="s">
        <v>11</v>
      </c>
      <c r="C106" s="9">
        <v>28</v>
      </c>
    </row>
    <row r="107" spans="1:3">
      <c r="A107" s="6" t="s">
        <v>358</v>
      </c>
      <c r="B107" s="8" t="s">
        <v>11</v>
      </c>
      <c r="C107" s="9">
        <v>1.75</v>
      </c>
    </row>
    <row r="108" spans="1:3">
      <c r="A108" s="6" t="s">
        <v>359</v>
      </c>
      <c r="B108" s="8" t="s">
        <v>11</v>
      </c>
      <c r="C108" s="9">
        <v>1.75</v>
      </c>
    </row>
    <row r="109" spans="1:3">
      <c r="A109" s="6" t="s">
        <v>360</v>
      </c>
      <c r="B109" s="8" t="s">
        <v>11</v>
      </c>
      <c r="C109" s="9" t="s">
        <v>370</v>
      </c>
    </row>
    <row r="110" spans="1:3" ht="18">
      <c r="A110" s="10"/>
      <c r="B110" s="11"/>
      <c r="C110" s="12"/>
    </row>
    <row r="111" spans="1:3">
      <c r="A111" s="6"/>
      <c r="B111" s="13">
        <v>321</v>
      </c>
      <c r="C111" s="14">
        <v>62</v>
      </c>
    </row>
    <row r="112" spans="1:3">
      <c r="A112" s="6" t="s">
        <v>0</v>
      </c>
      <c r="B112" s="8">
        <v>5</v>
      </c>
      <c r="C112" s="9">
        <v>5</v>
      </c>
    </row>
    <row r="113" spans="1:3">
      <c r="A113" s="6" t="s">
        <v>1</v>
      </c>
      <c r="B113" s="8">
        <v>1134892</v>
      </c>
      <c r="C113" s="9">
        <v>1134877</v>
      </c>
    </row>
    <row r="114" spans="1:3">
      <c r="A114" s="6" t="s">
        <v>2</v>
      </c>
      <c r="B114" s="8" t="s">
        <v>11</v>
      </c>
      <c r="C114" s="9" t="s">
        <v>11</v>
      </c>
    </row>
    <row r="115" spans="1:3">
      <c r="A115" s="6" t="s">
        <v>3</v>
      </c>
      <c r="B115" s="8">
        <v>20</v>
      </c>
      <c r="C115" s="9" t="s">
        <v>11</v>
      </c>
    </row>
    <row r="116" spans="1:3">
      <c r="A116" s="6" t="s">
        <v>4</v>
      </c>
      <c r="B116" s="8" t="s">
        <v>45</v>
      </c>
      <c r="C116" s="9" t="s">
        <v>11</v>
      </c>
    </row>
    <row r="117" spans="1:3">
      <c r="A117" s="6" t="s">
        <v>5</v>
      </c>
      <c r="B117" s="8" t="s">
        <v>12</v>
      </c>
      <c r="C117" s="9" t="s">
        <v>12</v>
      </c>
    </row>
    <row r="118" spans="1:3">
      <c r="A118" s="6" t="s">
        <v>6</v>
      </c>
      <c r="B118" s="8" t="s">
        <v>12</v>
      </c>
      <c r="C118" s="9" t="s">
        <v>12</v>
      </c>
    </row>
    <row r="119" spans="1:3">
      <c r="A119" s="6" t="s">
        <v>7</v>
      </c>
      <c r="B119" s="8" t="s">
        <v>14</v>
      </c>
      <c r="C119" s="9" t="s">
        <v>14</v>
      </c>
    </row>
    <row r="120" spans="1:3">
      <c r="A120" s="6" t="s">
        <v>8</v>
      </c>
      <c r="B120" s="8" t="s">
        <v>46</v>
      </c>
      <c r="C120" s="9" t="s">
        <v>46</v>
      </c>
    </row>
    <row r="121" spans="1:3">
      <c r="A121" s="6" t="s">
        <v>9</v>
      </c>
      <c r="B121" s="8" t="s">
        <v>22</v>
      </c>
      <c r="C121" s="9" t="s">
        <v>22</v>
      </c>
    </row>
    <row r="122" spans="1:3">
      <c r="A122" s="6" t="s">
        <v>10</v>
      </c>
      <c r="B122" s="8">
        <v>38</v>
      </c>
      <c r="C122" s="9">
        <v>23</v>
      </c>
    </row>
    <row r="123" spans="1:3">
      <c r="A123" s="6" t="s">
        <v>1260</v>
      </c>
      <c r="B123" s="8" t="s">
        <v>47</v>
      </c>
      <c r="C123" s="9" t="s">
        <v>47</v>
      </c>
    </row>
    <row r="124" spans="1:3">
      <c r="A124" s="6" t="s">
        <v>357</v>
      </c>
      <c r="B124" s="8" t="s">
        <v>11</v>
      </c>
      <c r="C124" s="9">
        <v>46</v>
      </c>
    </row>
    <row r="125" spans="1:3">
      <c r="A125" s="6" t="s">
        <v>358</v>
      </c>
      <c r="B125" s="8" t="s">
        <v>11</v>
      </c>
      <c r="C125" s="9">
        <v>1.6087</v>
      </c>
    </row>
    <row r="126" spans="1:3">
      <c r="A126" s="6" t="s">
        <v>359</v>
      </c>
      <c r="B126" s="8" t="s">
        <v>11</v>
      </c>
      <c r="C126" s="9">
        <v>1.6087</v>
      </c>
    </row>
    <row r="127" spans="1:3">
      <c r="A127" s="6" t="s">
        <v>360</v>
      </c>
      <c r="B127" s="8" t="s">
        <v>11</v>
      </c>
      <c r="C127" s="9" t="s">
        <v>371</v>
      </c>
    </row>
    <row r="128" spans="1:3" ht="18">
      <c r="A128" s="10"/>
      <c r="B128" s="11"/>
      <c r="C128" s="12"/>
    </row>
    <row r="129" spans="1:3">
      <c r="A129" s="6"/>
      <c r="B129" s="13">
        <v>348</v>
      </c>
      <c r="C129" s="14">
        <v>66</v>
      </c>
    </row>
    <row r="130" spans="1:3">
      <c r="A130" s="6" t="s">
        <v>0</v>
      </c>
      <c r="B130" s="8">
        <v>6</v>
      </c>
      <c r="C130" s="9">
        <v>6</v>
      </c>
    </row>
    <row r="131" spans="1:3">
      <c r="A131" s="6" t="s">
        <v>1</v>
      </c>
      <c r="B131" s="8">
        <v>91364</v>
      </c>
      <c r="C131" s="9">
        <v>91351</v>
      </c>
    </row>
    <row r="132" spans="1:3">
      <c r="A132" s="6" t="s">
        <v>2</v>
      </c>
      <c r="B132" s="8" t="s">
        <v>11</v>
      </c>
      <c r="C132" s="9" t="s">
        <v>11</v>
      </c>
    </row>
    <row r="133" spans="1:3">
      <c r="A133" s="6" t="s">
        <v>3</v>
      </c>
      <c r="B133" s="8">
        <v>15</v>
      </c>
      <c r="C133" s="9" t="s">
        <v>11</v>
      </c>
    </row>
    <row r="134" spans="1:3">
      <c r="A134" s="6" t="s">
        <v>4</v>
      </c>
      <c r="B134" s="8" t="s">
        <v>48</v>
      </c>
      <c r="C134" s="9" t="s">
        <v>11</v>
      </c>
    </row>
    <row r="135" spans="1:3">
      <c r="A135" s="6" t="s">
        <v>5</v>
      </c>
      <c r="B135" s="8" t="s">
        <v>12</v>
      </c>
      <c r="C135" s="9" t="s">
        <v>12</v>
      </c>
    </row>
    <row r="136" spans="1:3">
      <c r="A136" s="6" t="s">
        <v>6</v>
      </c>
      <c r="B136" s="8" t="s">
        <v>12</v>
      </c>
      <c r="C136" s="9" t="s">
        <v>12</v>
      </c>
    </row>
    <row r="137" spans="1:3">
      <c r="A137" s="6" t="s">
        <v>7</v>
      </c>
      <c r="B137" s="8" t="s">
        <v>14</v>
      </c>
      <c r="C137" s="9" t="s">
        <v>14</v>
      </c>
    </row>
    <row r="138" spans="1:3">
      <c r="A138" s="6" t="s">
        <v>8</v>
      </c>
      <c r="B138" s="8" t="s">
        <v>49</v>
      </c>
      <c r="C138" s="9" t="s">
        <v>49</v>
      </c>
    </row>
    <row r="139" spans="1:3">
      <c r="A139" s="6" t="s">
        <v>9</v>
      </c>
      <c r="B139" s="8" t="s">
        <v>16</v>
      </c>
      <c r="C139" s="9" t="s">
        <v>16</v>
      </c>
    </row>
    <row r="140" spans="1:3">
      <c r="A140" s="6" t="s">
        <v>10</v>
      </c>
      <c r="B140" s="8">
        <v>1142</v>
      </c>
      <c r="C140" s="9">
        <v>1155</v>
      </c>
    </row>
    <row r="141" spans="1:3">
      <c r="A141" s="6" t="s">
        <v>1260</v>
      </c>
      <c r="B141" s="8" t="s">
        <v>50</v>
      </c>
      <c r="C141" s="9" t="s">
        <v>50</v>
      </c>
    </row>
    <row r="142" spans="1:3">
      <c r="A142" s="6" t="s">
        <v>357</v>
      </c>
      <c r="B142" s="8" t="s">
        <v>11</v>
      </c>
      <c r="C142" s="9">
        <v>38</v>
      </c>
    </row>
    <row r="143" spans="1:3">
      <c r="A143" s="6" t="s">
        <v>358</v>
      </c>
      <c r="B143" s="8" t="s">
        <v>11</v>
      </c>
      <c r="C143" s="9">
        <v>1.2631600000000001</v>
      </c>
    </row>
    <row r="144" spans="1:3">
      <c r="A144" s="6" t="s">
        <v>359</v>
      </c>
      <c r="B144" s="8" t="s">
        <v>11</v>
      </c>
      <c r="C144" s="9">
        <v>1.2631600000000001</v>
      </c>
    </row>
    <row r="145" spans="1:3">
      <c r="A145" s="6" t="s">
        <v>360</v>
      </c>
      <c r="B145" s="8" t="s">
        <v>11</v>
      </c>
      <c r="C145" s="9" t="s">
        <v>372</v>
      </c>
    </row>
    <row r="146" spans="1:3" ht="18">
      <c r="A146" s="10"/>
      <c r="B146" s="11"/>
      <c r="C146" s="12"/>
    </row>
    <row r="147" spans="1:3">
      <c r="A147" s="6"/>
      <c r="B147" s="13">
        <v>431</v>
      </c>
      <c r="C147" s="14">
        <v>75</v>
      </c>
    </row>
    <row r="148" spans="1:3">
      <c r="A148" s="6" t="s">
        <v>0</v>
      </c>
      <c r="B148" s="8" t="s">
        <v>56</v>
      </c>
      <c r="C148" s="9">
        <v>7</v>
      </c>
    </row>
    <row r="149" spans="1:3">
      <c r="A149" s="6" t="s">
        <v>1</v>
      </c>
      <c r="B149" s="8">
        <v>1419502</v>
      </c>
      <c r="C149" s="9">
        <v>25678</v>
      </c>
    </row>
    <row r="150" spans="1:3">
      <c r="A150" s="6" t="s">
        <v>2</v>
      </c>
      <c r="B150" s="8">
        <v>25682</v>
      </c>
      <c r="C150" s="9" t="s">
        <v>11</v>
      </c>
    </row>
    <row r="151" spans="1:3">
      <c r="A151" s="6" t="s">
        <v>3</v>
      </c>
      <c r="B151" s="8">
        <v>25</v>
      </c>
      <c r="C151" s="9" t="s">
        <v>11</v>
      </c>
    </row>
    <row r="152" spans="1:3">
      <c r="A152" s="6" t="s">
        <v>4</v>
      </c>
      <c r="B152" s="8" t="s">
        <v>373</v>
      </c>
      <c r="C152" s="9" t="s">
        <v>11</v>
      </c>
    </row>
    <row r="153" spans="1:3">
      <c r="A153" s="6" t="s">
        <v>5</v>
      </c>
      <c r="B153" s="8" t="s">
        <v>12</v>
      </c>
      <c r="C153" s="9" t="s">
        <v>12</v>
      </c>
    </row>
    <row r="154" spans="1:3">
      <c r="A154" s="6" t="s">
        <v>6</v>
      </c>
      <c r="B154" s="8" t="s">
        <v>13</v>
      </c>
      <c r="C154" s="9" t="s">
        <v>13</v>
      </c>
    </row>
    <row r="155" spans="1:3">
      <c r="A155" s="6" t="s">
        <v>7</v>
      </c>
      <c r="B155" s="8" t="s">
        <v>26</v>
      </c>
      <c r="C155" s="9" t="s">
        <v>26</v>
      </c>
    </row>
    <row r="156" spans="1:3">
      <c r="A156" s="6" t="s">
        <v>8</v>
      </c>
      <c r="B156" s="8" t="s">
        <v>54</v>
      </c>
      <c r="C156" s="9" t="s">
        <v>54</v>
      </c>
    </row>
    <row r="157" spans="1:3">
      <c r="A157" s="6" t="s">
        <v>9</v>
      </c>
      <c r="B157" s="8" t="s">
        <v>22</v>
      </c>
      <c r="C157" s="9" t="s">
        <v>22</v>
      </c>
    </row>
    <row r="158" spans="1:3">
      <c r="A158" s="6" t="s">
        <v>10</v>
      </c>
      <c r="B158" s="8">
        <v>0</v>
      </c>
      <c r="C158" s="9">
        <v>0</v>
      </c>
    </row>
    <row r="159" spans="1:3">
      <c r="A159" s="6" t="s">
        <v>1260</v>
      </c>
      <c r="B159" s="8" t="s">
        <v>17</v>
      </c>
      <c r="C159" s="9" t="s">
        <v>17</v>
      </c>
    </row>
    <row r="160" spans="1:3">
      <c r="A160" s="6" t="s">
        <v>357</v>
      </c>
      <c r="B160" s="8" t="s">
        <v>11</v>
      </c>
      <c r="C160" s="9">
        <v>30</v>
      </c>
    </row>
    <row r="161" spans="1:3">
      <c r="A161" s="6" t="s">
        <v>358</v>
      </c>
      <c r="B161" s="8" t="s">
        <v>11</v>
      </c>
      <c r="C161" s="9">
        <v>-1.93333</v>
      </c>
    </row>
    <row r="162" spans="1:3">
      <c r="A162" s="6" t="s">
        <v>359</v>
      </c>
      <c r="B162" s="8" t="s">
        <v>11</v>
      </c>
      <c r="C162" s="9">
        <v>1.93333</v>
      </c>
    </row>
    <row r="163" spans="1:3">
      <c r="A163" s="6" t="s">
        <v>360</v>
      </c>
      <c r="B163" s="8" t="s">
        <v>11</v>
      </c>
      <c r="C163" s="9" t="s">
        <v>374</v>
      </c>
    </row>
    <row r="164" spans="1:3" ht="18">
      <c r="A164" s="10"/>
      <c r="B164" s="11"/>
      <c r="C164" s="12"/>
    </row>
    <row r="165" spans="1:3">
      <c r="A165" s="6"/>
      <c r="B165" s="13">
        <v>473</v>
      </c>
      <c r="C165" s="14">
        <v>97</v>
      </c>
    </row>
    <row r="166" spans="1:3">
      <c r="A166" s="6" t="s">
        <v>0</v>
      </c>
      <c r="B166" s="8">
        <v>8</v>
      </c>
      <c r="C166" s="9">
        <v>8</v>
      </c>
    </row>
    <row r="167" spans="1:3">
      <c r="A167" s="6" t="s">
        <v>1</v>
      </c>
      <c r="B167" s="8">
        <v>31717</v>
      </c>
      <c r="C167" s="9">
        <v>31721</v>
      </c>
    </row>
    <row r="168" spans="1:3">
      <c r="A168" s="6" t="s">
        <v>2</v>
      </c>
      <c r="B168" s="8" t="s">
        <v>11</v>
      </c>
      <c r="C168" s="9" t="s">
        <v>11</v>
      </c>
    </row>
    <row r="169" spans="1:3">
      <c r="A169" s="6" t="s">
        <v>3</v>
      </c>
      <c r="B169" s="8">
        <v>42</v>
      </c>
      <c r="C169" s="9" t="s">
        <v>11</v>
      </c>
    </row>
    <row r="170" spans="1:3">
      <c r="A170" s="6" t="s">
        <v>4</v>
      </c>
      <c r="B170" s="8" t="s">
        <v>61</v>
      </c>
      <c r="C170" s="9" t="s">
        <v>11</v>
      </c>
    </row>
    <row r="171" spans="1:3">
      <c r="A171" s="6" t="s">
        <v>5</v>
      </c>
      <c r="B171" s="8" t="s">
        <v>12</v>
      </c>
      <c r="C171" s="9" t="s">
        <v>12</v>
      </c>
    </row>
    <row r="172" spans="1:3">
      <c r="A172" s="6" t="s">
        <v>6</v>
      </c>
      <c r="B172" s="8" t="s">
        <v>12</v>
      </c>
      <c r="C172" s="9" t="s">
        <v>12</v>
      </c>
    </row>
    <row r="173" spans="1:3">
      <c r="A173" s="6" t="s">
        <v>7</v>
      </c>
      <c r="B173" s="8" t="s">
        <v>26</v>
      </c>
      <c r="C173" s="9" t="s">
        <v>26</v>
      </c>
    </row>
    <row r="174" spans="1:3">
      <c r="A174" s="6" t="s">
        <v>8</v>
      </c>
      <c r="B174" s="8" t="s">
        <v>62</v>
      </c>
      <c r="C174" s="9" t="s">
        <v>62</v>
      </c>
    </row>
    <row r="175" spans="1:3">
      <c r="A175" s="6" t="s">
        <v>9</v>
      </c>
      <c r="B175" s="8" t="s">
        <v>22</v>
      </c>
      <c r="C175" s="9" t="s">
        <v>22</v>
      </c>
    </row>
    <row r="176" spans="1:3">
      <c r="A176" s="6" t="s">
        <v>10</v>
      </c>
      <c r="B176" s="8">
        <v>0</v>
      </c>
      <c r="C176" s="9">
        <v>0</v>
      </c>
    </row>
    <row r="177" spans="1:3">
      <c r="A177" s="6" t="s">
        <v>1260</v>
      </c>
      <c r="B177" s="8" t="s">
        <v>17</v>
      </c>
      <c r="C177" s="9" t="s">
        <v>17</v>
      </c>
    </row>
    <row r="178" spans="1:3">
      <c r="A178" s="6" t="s">
        <v>357</v>
      </c>
      <c r="B178" s="8" t="s">
        <v>11</v>
      </c>
      <c r="C178" s="9">
        <v>25</v>
      </c>
    </row>
    <row r="179" spans="1:3">
      <c r="A179" s="6" t="s">
        <v>358</v>
      </c>
      <c r="B179" s="8" t="s">
        <v>11</v>
      </c>
      <c r="C179" s="9">
        <v>1.76</v>
      </c>
    </row>
    <row r="180" spans="1:3">
      <c r="A180" s="6" t="s">
        <v>359</v>
      </c>
      <c r="B180" s="8" t="s">
        <v>11</v>
      </c>
      <c r="C180" s="9">
        <v>1.76</v>
      </c>
    </row>
    <row r="181" spans="1:3">
      <c r="A181" s="6" t="s">
        <v>360</v>
      </c>
      <c r="B181" s="8" t="s">
        <v>11</v>
      </c>
      <c r="C181" s="9" t="s">
        <v>375</v>
      </c>
    </row>
    <row r="182" spans="1:3" ht="18">
      <c r="A182" s="10"/>
      <c r="B182" s="11"/>
      <c r="C182" s="12"/>
    </row>
    <row r="183" spans="1:3">
      <c r="A183" s="6"/>
      <c r="B183" s="13">
        <v>495</v>
      </c>
      <c r="C183" s="14">
        <v>114</v>
      </c>
    </row>
    <row r="184" spans="1:3">
      <c r="A184" s="6" t="s">
        <v>0</v>
      </c>
      <c r="B184" s="8" t="s">
        <v>64</v>
      </c>
      <c r="C184" s="9">
        <v>8</v>
      </c>
    </row>
    <row r="185" spans="1:3">
      <c r="A185" s="6" t="s">
        <v>1</v>
      </c>
      <c r="B185" s="8">
        <v>119479</v>
      </c>
      <c r="C185" s="9">
        <v>1353299</v>
      </c>
    </row>
    <row r="186" spans="1:3">
      <c r="A186" s="6" t="s">
        <v>2</v>
      </c>
      <c r="B186" s="15">
        <v>1353310</v>
      </c>
      <c r="C186" s="9" t="s">
        <v>11</v>
      </c>
    </row>
    <row r="187" spans="1:3">
      <c r="A187" s="6" t="s">
        <v>3</v>
      </c>
      <c r="B187" s="8">
        <v>14</v>
      </c>
      <c r="C187" s="9" t="s">
        <v>11</v>
      </c>
    </row>
    <row r="188" spans="1:3">
      <c r="A188" s="6" t="s">
        <v>4</v>
      </c>
      <c r="B188" s="8" t="s">
        <v>65</v>
      </c>
      <c r="C188" s="9" t="s">
        <v>11</v>
      </c>
    </row>
    <row r="189" spans="1:3">
      <c r="A189" s="6" t="s">
        <v>5</v>
      </c>
      <c r="B189" s="8" t="s">
        <v>12</v>
      </c>
      <c r="C189" s="9" t="s">
        <v>12</v>
      </c>
    </row>
    <row r="190" spans="1:3">
      <c r="A190" s="6" t="s">
        <v>6</v>
      </c>
      <c r="B190" s="8" t="s">
        <v>12</v>
      </c>
      <c r="C190" s="9" t="s">
        <v>12</v>
      </c>
    </row>
    <row r="191" spans="1:3">
      <c r="A191" s="6" t="s">
        <v>7</v>
      </c>
      <c r="B191" s="8" t="s">
        <v>14</v>
      </c>
      <c r="C191" s="9" t="s">
        <v>14</v>
      </c>
    </row>
    <row r="192" spans="1:3">
      <c r="A192" s="6" t="s">
        <v>8</v>
      </c>
      <c r="B192" s="8" t="s">
        <v>66</v>
      </c>
      <c r="C192" s="9" t="s">
        <v>66</v>
      </c>
    </row>
    <row r="193" spans="1:3">
      <c r="A193" s="6" t="s">
        <v>9</v>
      </c>
      <c r="B193" s="8" t="s">
        <v>22</v>
      </c>
      <c r="C193" s="9" t="s">
        <v>22</v>
      </c>
    </row>
    <row r="194" spans="1:3">
      <c r="A194" s="6" t="s">
        <v>10</v>
      </c>
      <c r="B194" s="8">
        <v>142</v>
      </c>
      <c r="C194" s="9">
        <v>157</v>
      </c>
    </row>
    <row r="195" spans="1:3">
      <c r="A195" s="6" t="s">
        <v>1260</v>
      </c>
      <c r="B195" s="8" t="s">
        <v>67</v>
      </c>
      <c r="C195" s="9" t="s">
        <v>67</v>
      </c>
    </row>
    <row r="196" spans="1:3">
      <c r="A196" s="6" t="s">
        <v>357</v>
      </c>
      <c r="B196" s="8" t="s">
        <v>11</v>
      </c>
      <c r="C196" s="9">
        <v>42</v>
      </c>
    </row>
    <row r="197" spans="1:3">
      <c r="A197" s="6" t="s">
        <v>358</v>
      </c>
      <c r="B197" s="8" t="s">
        <v>11</v>
      </c>
      <c r="C197" s="9">
        <v>-1.3809499999999999</v>
      </c>
    </row>
    <row r="198" spans="1:3">
      <c r="A198" s="6" t="s">
        <v>359</v>
      </c>
      <c r="B198" s="8" t="s">
        <v>11</v>
      </c>
      <c r="C198" s="9">
        <v>1.3809499999999999</v>
      </c>
    </row>
    <row r="199" spans="1:3">
      <c r="A199" s="6" t="s">
        <v>360</v>
      </c>
      <c r="B199" s="8" t="s">
        <v>11</v>
      </c>
      <c r="C199" s="9" t="s">
        <v>376</v>
      </c>
    </row>
    <row r="200" spans="1:3" ht="18">
      <c r="A200" s="10"/>
      <c r="B200" s="11"/>
      <c r="C200" s="12"/>
    </row>
    <row r="201" spans="1:3">
      <c r="A201" s="6"/>
      <c r="B201" s="13">
        <v>542</v>
      </c>
      <c r="C201" s="14">
        <v>135</v>
      </c>
    </row>
    <row r="202" spans="1:3">
      <c r="A202" s="6" t="s">
        <v>0</v>
      </c>
      <c r="B202" s="8">
        <v>10</v>
      </c>
      <c r="C202" s="9">
        <v>10</v>
      </c>
    </row>
    <row r="203" spans="1:3">
      <c r="A203" s="6" t="s">
        <v>1</v>
      </c>
      <c r="B203" s="8">
        <v>768186</v>
      </c>
      <c r="C203" s="9">
        <v>768178</v>
      </c>
    </row>
    <row r="204" spans="1:3">
      <c r="A204" s="6" t="s">
        <v>2</v>
      </c>
      <c r="B204" s="8" t="s">
        <v>11</v>
      </c>
      <c r="C204" s="9" t="s">
        <v>11</v>
      </c>
    </row>
    <row r="205" spans="1:3">
      <c r="A205" s="6" t="s">
        <v>3</v>
      </c>
      <c r="B205" s="8">
        <v>20</v>
      </c>
      <c r="C205" s="9" t="s">
        <v>11</v>
      </c>
    </row>
    <row r="206" spans="1:3">
      <c r="A206" s="6" t="s">
        <v>4</v>
      </c>
      <c r="B206" s="8" t="s">
        <v>71</v>
      </c>
      <c r="C206" s="9" t="s">
        <v>11</v>
      </c>
    </row>
    <row r="207" spans="1:3">
      <c r="A207" s="6" t="s">
        <v>5</v>
      </c>
      <c r="B207" s="8" t="s">
        <v>12</v>
      </c>
      <c r="C207" s="9" t="s">
        <v>12</v>
      </c>
    </row>
    <row r="208" spans="1:3">
      <c r="A208" s="6" t="s">
        <v>6</v>
      </c>
      <c r="B208" s="8" t="s">
        <v>12</v>
      </c>
      <c r="C208" s="9" t="s">
        <v>12</v>
      </c>
    </row>
    <row r="209" spans="1:3">
      <c r="A209" s="6" t="s">
        <v>7</v>
      </c>
      <c r="B209" s="8" t="s">
        <v>26</v>
      </c>
      <c r="C209" s="9" t="s">
        <v>26</v>
      </c>
    </row>
    <row r="210" spans="1:3">
      <c r="A210" s="6" t="s">
        <v>8</v>
      </c>
      <c r="B210" s="8" t="s">
        <v>72</v>
      </c>
      <c r="C210" s="9" t="s">
        <v>72</v>
      </c>
    </row>
    <row r="211" spans="1:3">
      <c r="A211" s="6" t="s">
        <v>9</v>
      </c>
      <c r="B211" s="8" t="s">
        <v>22</v>
      </c>
      <c r="C211" s="9" t="s">
        <v>22</v>
      </c>
    </row>
    <row r="212" spans="1:3">
      <c r="A212" s="6" t="s">
        <v>10</v>
      </c>
      <c r="B212" s="8">
        <v>0</v>
      </c>
      <c r="C212" s="9">
        <v>0</v>
      </c>
    </row>
    <row r="213" spans="1:3">
      <c r="A213" s="6" t="s">
        <v>1260</v>
      </c>
      <c r="B213" s="8" t="s">
        <v>59</v>
      </c>
      <c r="C213" s="9" t="s">
        <v>59</v>
      </c>
    </row>
    <row r="214" spans="1:3">
      <c r="A214" s="6" t="s">
        <v>357</v>
      </c>
      <c r="B214" s="8" t="s">
        <v>11</v>
      </c>
      <c r="C214" s="9">
        <v>35</v>
      </c>
    </row>
    <row r="215" spans="1:3">
      <c r="A215" s="6" t="s">
        <v>358</v>
      </c>
      <c r="B215" s="8" t="s">
        <v>11</v>
      </c>
      <c r="C215" s="9">
        <v>1.6285700000000001</v>
      </c>
    </row>
    <row r="216" spans="1:3">
      <c r="A216" s="6" t="s">
        <v>359</v>
      </c>
      <c r="B216" s="8" t="s">
        <v>11</v>
      </c>
      <c r="C216" s="9">
        <v>1.6285700000000001</v>
      </c>
    </row>
    <row r="217" spans="1:3">
      <c r="A217" s="6" t="s">
        <v>360</v>
      </c>
      <c r="B217" s="8" t="s">
        <v>11</v>
      </c>
      <c r="C217" s="9" t="s">
        <v>377</v>
      </c>
    </row>
    <row r="218" spans="1:3" ht="18">
      <c r="A218" s="10"/>
      <c r="B218" s="11"/>
      <c r="C218" s="12"/>
    </row>
    <row r="219" spans="1:3">
      <c r="A219" s="6"/>
      <c r="B219" s="13">
        <v>594</v>
      </c>
      <c r="C219" s="14">
        <v>147</v>
      </c>
    </row>
    <row r="220" spans="1:3">
      <c r="A220" s="6" t="s">
        <v>0</v>
      </c>
      <c r="B220" s="8">
        <v>11</v>
      </c>
      <c r="C220" s="9">
        <v>11</v>
      </c>
    </row>
    <row r="221" spans="1:3">
      <c r="A221" s="6" t="s">
        <v>1</v>
      </c>
      <c r="B221" s="8">
        <v>934697</v>
      </c>
      <c r="C221" s="9">
        <v>934682</v>
      </c>
    </row>
    <row r="222" spans="1:3">
      <c r="A222" s="6" t="s">
        <v>2</v>
      </c>
      <c r="B222" s="8" t="s">
        <v>11</v>
      </c>
      <c r="C222" s="9" t="s">
        <v>11</v>
      </c>
    </row>
    <row r="223" spans="1:3">
      <c r="A223" s="6" t="s">
        <v>3</v>
      </c>
      <c r="B223" s="8">
        <v>14</v>
      </c>
      <c r="C223" s="9" t="s">
        <v>11</v>
      </c>
    </row>
    <row r="224" spans="1:3">
      <c r="A224" s="6" t="s">
        <v>4</v>
      </c>
      <c r="B224" s="8" t="s">
        <v>65</v>
      </c>
      <c r="C224" s="9" t="s">
        <v>11</v>
      </c>
    </row>
    <row r="225" spans="1:3">
      <c r="A225" s="6" t="s">
        <v>5</v>
      </c>
      <c r="B225" s="8" t="s">
        <v>12</v>
      </c>
      <c r="C225" s="9" t="s">
        <v>12</v>
      </c>
    </row>
    <row r="226" spans="1:3">
      <c r="A226" s="6" t="s">
        <v>6</v>
      </c>
      <c r="B226" s="8" t="s">
        <v>12</v>
      </c>
      <c r="C226" s="9" t="s">
        <v>12</v>
      </c>
    </row>
    <row r="227" spans="1:3">
      <c r="A227" s="6" t="s">
        <v>7</v>
      </c>
      <c r="B227" s="8" t="s">
        <v>14</v>
      </c>
      <c r="C227" s="9" t="s">
        <v>14</v>
      </c>
    </row>
    <row r="228" spans="1:3">
      <c r="A228" s="6" t="s">
        <v>8</v>
      </c>
      <c r="B228" s="8" t="s">
        <v>76</v>
      </c>
      <c r="C228" s="9" t="s">
        <v>76</v>
      </c>
    </row>
    <row r="229" spans="1:3">
      <c r="A229" s="6" t="s">
        <v>9</v>
      </c>
      <c r="B229" s="8" t="s">
        <v>22</v>
      </c>
      <c r="C229" s="9" t="s">
        <v>22</v>
      </c>
    </row>
    <row r="230" spans="1:3">
      <c r="A230" s="6" t="s">
        <v>10</v>
      </c>
      <c r="B230" s="8">
        <v>1387</v>
      </c>
      <c r="C230" s="9">
        <v>1318</v>
      </c>
    </row>
    <row r="231" spans="1:3">
      <c r="A231" s="6" t="s">
        <v>1260</v>
      </c>
      <c r="B231" s="8" t="s">
        <v>77</v>
      </c>
      <c r="C231" s="9" t="s">
        <v>77</v>
      </c>
    </row>
    <row r="232" spans="1:3">
      <c r="A232" s="6" t="s">
        <v>357</v>
      </c>
      <c r="B232" s="8" t="s">
        <v>11</v>
      </c>
      <c r="C232" s="9">
        <v>44</v>
      </c>
    </row>
    <row r="233" spans="1:3">
      <c r="A233" s="6" t="s">
        <v>358</v>
      </c>
      <c r="B233" s="8" t="s">
        <v>11</v>
      </c>
      <c r="C233" s="9">
        <v>1.4318200000000001</v>
      </c>
    </row>
    <row r="234" spans="1:3">
      <c r="A234" s="6" t="s">
        <v>359</v>
      </c>
      <c r="B234" s="8" t="s">
        <v>11</v>
      </c>
      <c r="C234" s="9">
        <v>1.4318200000000001</v>
      </c>
    </row>
    <row r="235" spans="1:3">
      <c r="A235" s="6" t="s">
        <v>360</v>
      </c>
      <c r="B235" s="8" t="s">
        <v>11</v>
      </c>
      <c r="C235" s="9" t="s">
        <v>378</v>
      </c>
    </row>
    <row r="236" spans="1:3" ht="18">
      <c r="A236" s="10"/>
      <c r="B236" s="11"/>
      <c r="C236" s="12"/>
    </row>
    <row r="237" spans="1:3">
      <c r="A237" s="6"/>
      <c r="B237" s="13">
        <v>643</v>
      </c>
      <c r="C237" s="14">
        <v>162</v>
      </c>
    </row>
    <row r="238" spans="1:3">
      <c r="A238" s="6" t="s">
        <v>0</v>
      </c>
      <c r="B238" s="8">
        <v>12</v>
      </c>
      <c r="C238" s="9">
        <v>12</v>
      </c>
    </row>
    <row r="239" spans="1:3">
      <c r="A239" s="6" t="s">
        <v>1</v>
      </c>
      <c r="B239" s="8">
        <v>985248</v>
      </c>
      <c r="C239" s="9">
        <v>985247</v>
      </c>
    </row>
    <row r="240" spans="1:3">
      <c r="A240" s="6" t="s">
        <v>2</v>
      </c>
      <c r="B240" s="8" t="s">
        <v>11</v>
      </c>
      <c r="C240" s="9" t="s">
        <v>11</v>
      </c>
    </row>
    <row r="241" spans="1:3">
      <c r="A241" s="6" t="s">
        <v>3</v>
      </c>
      <c r="B241" s="8">
        <v>25</v>
      </c>
      <c r="C241" s="9" t="s">
        <v>11</v>
      </c>
    </row>
    <row r="242" spans="1:3">
      <c r="A242" s="6" t="s">
        <v>4</v>
      </c>
      <c r="B242" s="8" t="s">
        <v>78</v>
      </c>
      <c r="C242" s="9" t="s">
        <v>11</v>
      </c>
    </row>
    <row r="243" spans="1:3">
      <c r="A243" s="6" t="s">
        <v>5</v>
      </c>
      <c r="B243" s="8" t="s">
        <v>12</v>
      </c>
      <c r="C243" s="9" t="s">
        <v>12</v>
      </c>
    </row>
    <row r="244" spans="1:3">
      <c r="A244" s="6" t="s">
        <v>6</v>
      </c>
      <c r="B244" s="8" t="s">
        <v>12</v>
      </c>
      <c r="C244" s="9" t="s">
        <v>12</v>
      </c>
    </row>
    <row r="245" spans="1:3">
      <c r="A245" s="6" t="s">
        <v>7</v>
      </c>
      <c r="B245" s="8" t="s">
        <v>20</v>
      </c>
      <c r="C245" s="9" t="s">
        <v>20</v>
      </c>
    </row>
    <row r="246" spans="1:3">
      <c r="A246" s="6" t="s">
        <v>8</v>
      </c>
      <c r="B246" s="8" t="s">
        <v>79</v>
      </c>
      <c r="C246" s="9" t="s">
        <v>79</v>
      </c>
    </row>
    <row r="247" spans="1:3">
      <c r="A247" s="6" t="s">
        <v>9</v>
      </c>
      <c r="B247" s="8" t="s">
        <v>16</v>
      </c>
      <c r="C247" s="9" t="s">
        <v>16</v>
      </c>
    </row>
    <row r="248" spans="1:3">
      <c r="A248" s="6" t="s">
        <v>10</v>
      </c>
      <c r="B248" s="8">
        <v>-773</v>
      </c>
      <c r="C248" s="9">
        <v>-772</v>
      </c>
    </row>
    <row r="249" spans="1:3">
      <c r="A249" s="6" t="s">
        <v>1260</v>
      </c>
      <c r="B249" s="8" t="s">
        <v>80</v>
      </c>
      <c r="C249" s="9" t="s">
        <v>80</v>
      </c>
    </row>
    <row r="250" spans="1:3">
      <c r="A250" s="6" t="s">
        <v>357</v>
      </c>
      <c r="B250" s="8" t="s">
        <v>11</v>
      </c>
      <c r="C250" s="9">
        <v>26</v>
      </c>
    </row>
    <row r="251" spans="1:3">
      <c r="A251" s="6" t="s">
        <v>358</v>
      </c>
      <c r="B251" s="8" t="s">
        <v>11</v>
      </c>
      <c r="C251" s="9">
        <v>1.9230799999999999</v>
      </c>
    </row>
    <row r="252" spans="1:3">
      <c r="A252" s="6" t="s">
        <v>359</v>
      </c>
      <c r="B252" s="8" t="s">
        <v>11</v>
      </c>
      <c r="C252" s="9">
        <v>1.9230799999999999</v>
      </c>
    </row>
    <row r="253" spans="1:3">
      <c r="A253" s="6" t="s">
        <v>360</v>
      </c>
      <c r="B253" s="8" t="s">
        <v>11</v>
      </c>
      <c r="C253" s="9" t="s">
        <v>379</v>
      </c>
    </row>
    <row r="254" spans="1:3" ht="18">
      <c r="A254" s="10"/>
      <c r="B254" s="11"/>
      <c r="C254" s="12"/>
    </row>
    <row r="255" spans="1:3">
      <c r="A255" s="6"/>
      <c r="B255" s="13">
        <v>644</v>
      </c>
      <c r="C255" s="14">
        <v>165</v>
      </c>
    </row>
    <row r="256" spans="1:3">
      <c r="A256" s="6" t="s">
        <v>0</v>
      </c>
      <c r="B256" s="8">
        <v>12</v>
      </c>
      <c r="C256" s="9">
        <v>12</v>
      </c>
    </row>
    <row r="257" spans="1:3">
      <c r="A257" s="6" t="s">
        <v>1</v>
      </c>
      <c r="B257" s="8">
        <v>1360369</v>
      </c>
      <c r="C257" s="9">
        <v>1360355</v>
      </c>
    </row>
    <row r="258" spans="1:3">
      <c r="A258" s="6" t="s">
        <v>2</v>
      </c>
      <c r="B258" s="8" t="s">
        <v>11</v>
      </c>
      <c r="C258" s="9" t="s">
        <v>11</v>
      </c>
    </row>
    <row r="259" spans="1:3">
      <c r="A259" s="6" t="s">
        <v>3</v>
      </c>
      <c r="B259" s="8">
        <v>14</v>
      </c>
      <c r="C259" s="9" t="s">
        <v>11</v>
      </c>
    </row>
    <row r="260" spans="1:3">
      <c r="A260" s="6" t="s">
        <v>4</v>
      </c>
      <c r="B260" s="8" t="s">
        <v>81</v>
      </c>
      <c r="C260" s="9" t="s">
        <v>11</v>
      </c>
    </row>
    <row r="261" spans="1:3">
      <c r="A261" s="6" t="s">
        <v>5</v>
      </c>
      <c r="B261" s="8" t="s">
        <v>12</v>
      </c>
      <c r="C261" s="9" t="s">
        <v>12</v>
      </c>
    </row>
    <row r="262" spans="1:3">
      <c r="A262" s="6" t="s">
        <v>6</v>
      </c>
      <c r="B262" s="8" t="s">
        <v>12</v>
      </c>
      <c r="C262" s="9" t="s">
        <v>12</v>
      </c>
    </row>
    <row r="263" spans="1:3">
      <c r="A263" s="6" t="s">
        <v>7</v>
      </c>
      <c r="B263" s="8" t="s">
        <v>20</v>
      </c>
      <c r="C263" s="9" t="s">
        <v>20</v>
      </c>
    </row>
    <row r="264" spans="1:3">
      <c r="A264" s="6" t="s">
        <v>8</v>
      </c>
      <c r="B264" s="8" t="s">
        <v>82</v>
      </c>
      <c r="C264" s="9" t="s">
        <v>82</v>
      </c>
    </row>
    <row r="265" spans="1:3">
      <c r="A265" s="6" t="s">
        <v>9</v>
      </c>
      <c r="B265" s="8" t="s">
        <v>22</v>
      </c>
      <c r="C265" s="9" t="s">
        <v>22</v>
      </c>
    </row>
    <row r="266" spans="1:3">
      <c r="A266" s="6" t="s">
        <v>10</v>
      </c>
      <c r="B266" s="8">
        <v>-262</v>
      </c>
      <c r="C266" s="9">
        <v>-276</v>
      </c>
    </row>
    <row r="267" spans="1:3">
      <c r="A267" s="6" t="s">
        <v>1260</v>
      </c>
      <c r="B267" s="8" t="s">
        <v>59</v>
      </c>
      <c r="C267" s="9" t="s">
        <v>59</v>
      </c>
    </row>
    <row r="268" spans="1:3">
      <c r="A268" s="6" t="s">
        <v>357</v>
      </c>
      <c r="B268" s="8" t="s">
        <v>11</v>
      </c>
      <c r="C268" s="9">
        <v>42</v>
      </c>
    </row>
    <row r="269" spans="1:3">
      <c r="A269" s="6" t="s">
        <v>358</v>
      </c>
      <c r="B269" s="8" t="s">
        <v>11</v>
      </c>
      <c r="C269" s="9">
        <v>1.45238</v>
      </c>
    </row>
    <row r="270" spans="1:3">
      <c r="A270" s="6" t="s">
        <v>359</v>
      </c>
      <c r="B270" s="8" t="s">
        <v>11</v>
      </c>
      <c r="C270" s="9">
        <v>1.45238</v>
      </c>
    </row>
    <row r="271" spans="1:3">
      <c r="A271" s="6" t="s">
        <v>360</v>
      </c>
      <c r="B271" s="8" t="s">
        <v>11</v>
      </c>
      <c r="C271" s="9" t="s">
        <v>380</v>
      </c>
    </row>
    <row r="272" spans="1:3" ht="18">
      <c r="A272" s="10"/>
      <c r="B272" s="11"/>
      <c r="C272" s="12"/>
    </row>
    <row r="273" spans="1:3">
      <c r="A273" s="6"/>
      <c r="B273" s="13">
        <v>645</v>
      </c>
      <c r="C273" s="14">
        <v>198</v>
      </c>
    </row>
    <row r="274" spans="1:3">
      <c r="A274" s="6" t="s">
        <v>0</v>
      </c>
      <c r="B274" s="8">
        <v>12</v>
      </c>
      <c r="C274" s="9">
        <v>12</v>
      </c>
    </row>
    <row r="275" spans="1:3">
      <c r="A275" s="6" t="s">
        <v>1</v>
      </c>
      <c r="B275" s="8">
        <v>1593657</v>
      </c>
      <c r="C275" s="9">
        <v>1593644</v>
      </c>
    </row>
    <row r="276" spans="1:3">
      <c r="A276" s="6" t="s">
        <v>2</v>
      </c>
      <c r="B276" s="8" t="s">
        <v>11</v>
      </c>
      <c r="C276" s="9" t="s">
        <v>11</v>
      </c>
    </row>
    <row r="277" spans="1:3">
      <c r="A277" s="6" t="s">
        <v>3</v>
      </c>
      <c r="B277" s="8">
        <v>22</v>
      </c>
      <c r="C277" s="9" t="s">
        <v>11</v>
      </c>
    </row>
    <row r="278" spans="1:3">
      <c r="A278" s="6" t="s">
        <v>4</v>
      </c>
      <c r="B278" s="8" t="s">
        <v>83</v>
      </c>
      <c r="C278" s="9" t="s">
        <v>11</v>
      </c>
    </row>
    <row r="279" spans="1:3">
      <c r="A279" s="6" t="s">
        <v>5</v>
      </c>
      <c r="B279" s="8" t="s">
        <v>12</v>
      </c>
      <c r="C279" s="9" t="s">
        <v>12</v>
      </c>
    </row>
    <row r="280" spans="1:3">
      <c r="A280" s="6" t="s">
        <v>6</v>
      </c>
      <c r="B280" s="8" t="s">
        <v>12</v>
      </c>
      <c r="C280" s="9" t="s">
        <v>12</v>
      </c>
    </row>
    <row r="281" spans="1:3">
      <c r="A281" s="6" t="s">
        <v>7</v>
      </c>
      <c r="B281" s="8" t="s">
        <v>14</v>
      </c>
      <c r="C281" s="9" t="s">
        <v>14</v>
      </c>
    </row>
    <row r="282" spans="1:3">
      <c r="A282" s="6" t="s">
        <v>8</v>
      </c>
      <c r="B282" s="8" t="s">
        <v>84</v>
      </c>
      <c r="C282" s="9" t="s">
        <v>84</v>
      </c>
    </row>
    <row r="283" spans="1:3">
      <c r="A283" s="6" t="s">
        <v>9</v>
      </c>
      <c r="B283" s="8" t="s">
        <v>22</v>
      </c>
      <c r="C283" s="9" t="s">
        <v>22</v>
      </c>
    </row>
    <row r="284" spans="1:3">
      <c r="A284" s="6" t="s">
        <v>10</v>
      </c>
      <c r="B284" s="8">
        <v>25</v>
      </c>
      <c r="C284" s="9">
        <v>12</v>
      </c>
    </row>
    <row r="285" spans="1:3">
      <c r="A285" s="6" t="s">
        <v>1260</v>
      </c>
      <c r="B285" s="8" t="s">
        <v>59</v>
      </c>
      <c r="C285" s="9" t="s">
        <v>355</v>
      </c>
    </row>
    <row r="286" spans="1:3">
      <c r="A286" s="6" t="s">
        <v>357</v>
      </c>
      <c r="B286" s="8" t="s">
        <v>11</v>
      </c>
      <c r="C286" s="9">
        <v>39</v>
      </c>
    </row>
    <row r="287" spans="1:3">
      <c r="A287" s="6" t="s">
        <v>358</v>
      </c>
      <c r="B287" s="8" t="s">
        <v>11</v>
      </c>
      <c r="C287" s="9">
        <v>1.38462</v>
      </c>
    </row>
    <row r="288" spans="1:3">
      <c r="A288" s="6" t="s">
        <v>359</v>
      </c>
      <c r="B288" s="8" t="s">
        <v>11</v>
      </c>
      <c r="C288" s="9">
        <v>1.38462</v>
      </c>
    </row>
    <row r="289" spans="1:3">
      <c r="A289" s="6" t="s">
        <v>360</v>
      </c>
      <c r="B289" s="8" t="s">
        <v>11</v>
      </c>
      <c r="C289" s="9" t="s">
        <v>381</v>
      </c>
    </row>
    <row r="290" spans="1:3" ht="18">
      <c r="A290" s="10"/>
      <c r="B290" s="11"/>
      <c r="C290" s="12"/>
    </row>
    <row r="291" spans="1:3">
      <c r="A291" s="6"/>
      <c r="B291" s="13">
        <v>646</v>
      </c>
      <c r="C291" s="14">
        <v>204</v>
      </c>
    </row>
    <row r="292" spans="1:3">
      <c r="A292" s="6" t="s">
        <v>0</v>
      </c>
      <c r="B292" s="8">
        <v>12</v>
      </c>
      <c r="C292" s="9">
        <v>12</v>
      </c>
    </row>
    <row r="293" spans="1:3">
      <c r="A293" s="6" t="s">
        <v>1</v>
      </c>
      <c r="B293" s="8">
        <v>1989034</v>
      </c>
      <c r="C293" s="9">
        <v>1989030</v>
      </c>
    </row>
    <row r="294" spans="1:3">
      <c r="A294" s="6" t="s">
        <v>2</v>
      </c>
      <c r="B294" s="8" t="s">
        <v>11</v>
      </c>
      <c r="C294" s="9" t="s">
        <v>11</v>
      </c>
    </row>
    <row r="295" spans="1:3">
      <c r="A295" s="6" t="s">
        <v>3</v>
      </c>
      <c r="B295" s="8">
        <v>22</v>
      </c>
      <c r="C295" s="9" t="s">
        <v>11</v>
      </c>
    </row>
    <row r="296" spans="1:3">
      <c r="A296" s="6" t="s">
        <v>4</v>
      </c>
      <c r="B296" s="8" t="s">
        <v>85</v>
      </c>
      <c r="C296" s="9" t="s">
        <v>11</v>
      </c>
    </row>
    <row r="297" spans="1:3">
      <c r="A297" s="6" t="s">
        <v>5</v>
      </c>
      <c r="B297" s="8" t="s">
        <v>12</v>
      </c>
      <c r="C297" s="9" t="s">
        <v>12</v>
      </c>
    </row>
    <row r="298" spans="1:3">
      <c r="A298" s="6" t="s">
        <v>6</v>
      </c>
      <c r="B298" s="8" t="s">
        <v>12</v>
      </c>
      <c r="C298" s="9" t="s">
        <v>12</v>
      </c>
    </row>
    <row r="299" spans="1:3">
      <c r="A299" s="6" t="s">
        <v>7</v>
      </c>
      <c r="B299" s="8" t="s">
        <v>26</v>
      </c>
      <c r="C299" s="9" t="s">
        <v>26</v>
      </c>
    </row>
    <row r="300" spans="1:3">
      <c r="A300" s="6" t="s">
        <v>8</v>
      </c>
      <c r="B300" s="8" t="s">
        <v>86</v>
      </c>
      <c r="C300" s="9" t="s">
        <v>86</v>
      </c>
    </row>
    <row r="301" spans="1:3">
      <c r="A301" s="6" t="s">
        <v>9</v>
      </c>
      <c r="B301" s="8" t="s">
        <v>16</v>
      </c>
      <c r="C301" s="9" t="s">
        <v>16</v>
      </c>
    </row>
    <row r="302" spans="1:3">
      <c r="A302" s="6" t="s">
        <v>10</v>
      </c>
      <c r="B302" s="8">
        <v>0</v>
      </c>
      <c r="C302" s="9">
        <v>0</v>
      </c>
    </row>
    <row r="303" spans="1:3">
      <c r="A303" s="6" t="s">
        <v>1260</v>
      </c>
      <c r="B303" s="8" t="s">
        <v>59</v>
      </c>
      <c r="C303" s="9" t="s">
        <v>59</v>
      </c>
    </row>
    <row r="304" spans="1:3">
      <c r="A304" s="6" t="s">
        <v>357</v>
      </c>
      <c r="B304" s="8" t="s">
        <v>11</v>
      </c>
      <c r="C304" s="9">
        <v>30</v>
      </c>
    </row>
    <row r="305" spans="1:3">
      <c r="A305" s="6" t="s">
        <v>358</v>
      </c>
      <c r="B305" s="8" t="s">
        <v>11</v>
      </c>
      <c r="C305" s="9">
        <v>1.7</v>
      </c>
    </row>
    <row r="306" spans="1:3">
      <c r="A306" s="6" t="s">
        <v>359</v>
      </c>
      <c r="B306" s="8" t="s">
        <v>11</v>
      </c>
      <c r="C306" s="9">
        <v>1.7</v>
      </c>
    </row>
    <row r="307" spans="1:3">
      <c r="A307" s="6" t="s">
        <v>360</v>
      </c>
      <c r="B307" s="8" t="s">
        <v>11</v>
      </c>
      <c r="C307" s="9" t="s">
        <v>382</v>
      </c>
    </row>
    <row r="308" spans="1:3" ht="18">
      <c r="A308" s="10"/>
      <c r="B308" s="11"/>
      <c r="C308" s="12"/>
    </row>
    <row r="309" spans="1:3">
      <c r="A309" s="6"/>
      <c r="B309" s="13">
        <v>650</v>
      </c>
      <c r="C309" s="14">
        <v>187</v>
      </c>
    </row>
    <row r="310" spans="1:3">
      <c r="A310" s="6" t="s">
        <v>0</v>
      </c>
      <c r="B310" s="8" t="s">
        <v>87</v>
      </c>
      <c r="C310" s="9">
        <v>12</v>
      </c>
    </row>
    <row r="311" spans="1:3">
      <c r="A311" s="6" t="s">
        <v>1</v>
      </c>
      <c r="B311" s="8">
        <v>792518</v>
      </c>
      <c r="C311" s="9">
        <v>1478943</v>
      </c>
    </row>
    <row r="312" spans="1:3">
      <c r="A312" s="6" t="s">
        <v>2</v>
      </c>
      <c r="B312" s="15">
        <v>1478940</v>
      </c>
      <c r="C312" s="9" t="s">
        <v>11</v>
      </c>
    </row>
    <row r="313" spans="1:3">
      <c r="A313" s="6" t="s">
        <v>3</v>
      </c>
      <c r="B313" s="8">
        <v>40</v>
      </c>
      <c r="C313" s="9" t="s">
        <v>11</v>
      </c>
    </row>
    <row r="314" spans="1:3">
      <c r="A314" s="6" t="s">
        <v>4</v>
      </c>
      <c r="B314" s="8" t="s">
        <v>88</v>
      </c>
      <c r="C314" s="9" t="s">
        <v>11</v>
      </c>
    </row>
    <row r="315" spans="1:3">
      <c r="A315" s="6" t="s">
        <v>5</v>
      </c>
      <c r="B315" s="8" t="s">
        <v>12</v>
      </c>
      <c r="C315" s="9" t="s">
        <v>12</v>
      </c>
    </row>
    <row r="316" spans="1:3">
      <c r="A316" s="6" t="s">
        <v>6</v>
      </c>
      <c r="B316" s="8" t="s">
        <v>12</v>
      </c>
      <c r="C316" s="9" t="s">
        <v>12</v>
      </c>
    </row>
    <row r="317" spans="1:3">
      <c r="A317" s="6" t="s">
        <v>7</v>
      </c>
      <c r="B317" s="8" t="s">
        <v>26</v>
      </c>
      <c r="C317" s="9" t="s">
        <v>26</v>
      </c>
    </row>
    <row r="318" spans="1:3">
      <c r="A318" s="6" t="s">
        <v>8</v>
      </c>
      <c r="B318" s="8" t="s">
        <v>89</v>
      </c>
      <c r="C318" s="9" t="s">
        <v>89</v>
      </c>
    </row>
    <row r="319" spans="1:3">
      <c r="A319" s="6" t="s">
        <v>9</v>
      </c>
      <c r="B319" s="8" t="s">
        <v>16</v>
      </c>
      <c r="C319" s="9" t="s">
        <v>16</v>
      </c>
    </row>
    <row r="320" spans="1:3">
      <c r="A320" s="6" t="s">
        <v>10</v>
      </c>
      <c r="B320" s="8">
        <v>0</v>
      </c>
      <c r="C320" s="9">
        <v>0</v>
      </c>
    </row>
    <row r="321" spans="1:3">
      <c r="A321" s="6" t="s">
        <v>1260</v>
      </c>
      <c r="B321" s="8" t="s">
        <v>90</v>
      </c>
      <c r="C321" s="9" t="s">
        <v>90</v>
      </c>
    </row>
    <row r="322" spans="1:3">
      <c r="A322" s="6" t="s">
        <v>357</v>
      </c>
      <c r="B322" s="8" t="s">
        <v>11</v>
      </c>
      <c r="C322" s="9">
        <v>25</v>
      </c>
    </row>
    <row r="323" spans="1:3">
      <c r="A323" s="6" t="s">
        <v>358</v>
      </c>
      <c r="B323" s="8" t="s">
        <v>11</v>
      </c>
      <c r="C323" s="9">
        <v>-1.72</v>
      </c>
    </row>
    <row r="324" spans="1:3">
      <c r="A324" s="6" t="s">
        <v>359</v>
      </c>
      <c r="B324" s="8" t="s">
        <v>11</v>
      </c>
      <c r="C324" s="9">
        <v>1.72</v>
      </c>
    </row>
    <row r="325" spans="1:3">
      <c r="A325" s="6" t="s">
        <v>360</v>
      </c>
      <c r="B325" s="8" t="s">
        <v>11</v>
      </c>
      <c r="C325" s="9" t="s">
        <v>383</v>
      </c>
    </row>
    <row r="326" spans="1:3" ht="18">
      <c r="A326" s="10"/>
      <c r="B326" s="11"/>
      <c r="C326" s="12"/>
    </row>
    <row r="327" spans="1:3">
      <c r="A327" s="6"/>
      <c r="B327" s="13">
        <v>745</v>
      </c>
      <c r="C327" s="14">
        <v>216</v>
      </c>
    </row>
    <row r="328" spans="1:3">
      <c r="A328" s="6" t="s">
        <v>0</v>
      </c>
      <c r="B328" s="8" t="s">
        <v>92</v>
      </c>
      <c r="C328" s="9">
        <v>13</v>
      </c>
    </row>
    <row r="329" spans="1:3">
      <c r="A329" s="6" t="s">
        <v>1</v>
      </c>
      <c r="B329" s="8">
        <v>2466592</v>
      </c>
      <c r="C329" s="9">
        <v>458615</v>
      </c>
    </row>
    <row r="330" spans="1:3">
      <c r="A330" s="6" t="s">
        <v>2</v>
      </c>
      <c r="B330" s="8">
        <v>458619</v>
      </c>
      <c r="C330" s="9" t="s">
        <v>11</v>
      </c>
    </row>
    <row r="331" spans="1:3">
      <c r="A331" s="6" t="s">
        <v>3</v>
      </c>
      <c r="B331" s="8">
        <v>27</v>
      </c>
      <c r="C331" s="9" t="s">
        <v>11</v>
      </c>
    </row>
    <row r="332" spans="1:3">
      <c r="A332" s="6" t="s">
        <v>4</v>
      </c>
      <c r="B332" s="8" t="s">
        <v>93</v>
      </c>
      <c r="C332" s="9" t="s">
        <v>11</v>
      </c>
    </row>
    <row r="333" spans="1:3">
      <c r="A333" s="6" t="s">
        <v>5</v>
      </c>
      <c r="B333" s="8" t="s">
        <v>12</v>
      </c>
      <c r="C333" s="9" t="s">
        <v>12</v>
      </c>
    </row>
    <row r="334" spans="1:3">
      <c r="A334" s="6" t="s">
        <v>6</v>
      </c>
      <c r="B334" s="8" t="s">
        <v>12</v>
      </c>
      <c r="C334" s="9" t="s">
        <v>12</v>
      </c>
    </row>
    <row r="335" spans="1:3">
      <c r="A335" s="6" t="s">
        <v>7</v>
      </c>
      <c r="B335" s="8" t="s">
        <v>14</v>
      </c>
      <c r="C335" s="9" t="s">
        <v>14</v>
      </c>
    </row>
    <row r="336" spans="1:3">
      <c r="A336" s="6" t="s">
        <v>8</v>
      </c>
      <c r="B336" s="8" t="s">
        <v>94</v>
      </c>
      <c r="C336" s="9" t="s">
        <v>94</v>
      </c>
    </row>
    <row r="337" spans="1:3">
      <c r="A337" s="6" t="s">
        <v>9</v>
      </c>
      <c r="B337" s="8" t="s">
        <v>22</v>
      </c>
      <c r="C337" s="9" t="s">
        <v>22</v>
      </c>
    </row>
    <row r="338" spans="1:3">
      <c r="A338" s="6" t="s">
        <v>10</v>
      </c>
      <c r="B338" s="8">
        <v>342</v>
      </c>
      <c r="C338" s="9">
        <v>346</v>
      </c>
    </row>
    <row r="339" spans="1:3">
      <c r="A339" s="6" t="s">
        <v>1260</v>
      </c>
      <c r="B339" s="8" t="s">
        <v>59</v>
      </c>
      <c r="C339" s="9" t="s">
        <v>59</v>
      </c>
    </row>
    <row r="340" spans="1:3">
      <c r="A340" s="6" t="s">
        <v>357</v>
      </c>
      <c r="B340" s="8" t="s">
        <v>11</v>
      </c>
      <c r="C340" s="9">
        <v>43</v>
      </c>
    </row>
    <row r="341" spans="1:3">
      <c r="A341" s="6" t="s">
        <v>358</v>
      </c>
      <c r="B341" s="8" t="s">
        <v>11</v>
      </c>
      <c r="C341" s="9">
        <v>-1.53488</v>
      </c>
    </row>
    <row r="342" spans="1:3">
      <c r="A342" s="6" t="s">
        <v>359</v>
      </c>
      <c r="B342" s="8" t="s">
        <v>11</v>
      </c>
      <c r="C342" s="9">
        <v>1.53488</v>
      </c>
    </row>
    <row r="343" spans="1:3">
      <c r="A343" s="6" t="s">
        <v>360</v>
      </c>
      <c r="B343" s="8" t="s">
        <v>11</v>
      </c>
      <c r="C343" s="9" t="s">
        <v>384</v>
      </c>
    </row>
    <row r="344" spans="1:3" ht="18">
      <c r="A344" s="10"/>
      <c r="B344" s="11"/>
      <c r="C344" s="12"/>
    </row>
    <row r="345" spans="1:3">
      <c r="A345" s="6"/>
      <c r="B345" s="13">
        <v>746</v>
      </c>
      <c r="C345" s="14">
        <v>215</v>
      </c>
    </row>
    <row r="346" spans="1:3">
      <c r="A346" s="6" t="s">
        <v>0</v>
      </c>
      <c r="B346" s="8" t="s">
        <v>92</v>
      </c>
      <c r="C346" s="9">
        <v>13</v>
      </c>
    </row>
    <row r="347" spans="1:3">
      <c r="A347" s="6" t="s">
        <v>1</v>
      </c>
      <c r="B347" s="8">
        <v>2565084</v>
      </c>
      <c r="C347" s="9">
        <v>360126</v>
      </c>
    </row>
    <row r="348" spans="1:3">
      <c r="A348" s="6" t="s">
        <v>2</v>
      </c>
      <c r="B348" s="8">
        <v>360140</v>
      </c>
      <c r="C348" s="9" t="s">
        <v>11</v>
      </c>
    </row>
    <row r="349" spans="1:3">
      <c r="A349" s="6" t="s">
        <v>3</v>
      </c>
      <c r="B349" s="8">
        <v>14</v>
      </c>
      <c r="C349" s="9" t="s">
        <v>11</v>
      </c>
    </row>
    <row r="350" spans="1:3">
      <c r="A350" s="6" t="s">
        <v>4</v>
      </c>
      <c r="B350" s="8" t="s">
        <v>95</v>
      </c>
      <c r="C350" s="9" t="s">
        <v>11</v>
      </c>
    </row>
    <row r="351" spans="1:3">
      <c r="A351" s="6" t="s">
        <v>5</v>
      </c>
      <c r="B351" s="8" t="s">
        <v>12</v>
      </c>
      <c r="C351" s="9" t="s">
        <v>12</v>
      </c>
    </row>
    <row r="352" spans="1:3">
      <c r="A352" s="6" t="s">
        <v>6</v>
      </c>
      <c r="B352" s="8" t="s">
        <v>12</v>
      </c>
      <c r="C352" s="9" t="s">
        <v>12</v>
      </c>
    </row>
    <row r="353" spans="1:3">
      <c r="A353" s="6" t="s">
        <v>7</v>
      </c>
      <c r="B353" s="8" t="s">
        <v>14</v>
      </c>
      <c r="C353" s="9" t="s">
        <v>14</v>
      </c>
    </row>
    <row r="354" spans="1:3">
      <c r="A354" s="6" t="s">
        <v>8</v>
      </c>
      <c r="B354" s="8" t="s">
        <v>96</v>
      </c>
      <c r="C354" s="9" t="s">
        <v>96</v>
      </c>
    </row>
    <row r="355" spans="1:3">
      <c r="A355" s="6" t="s">
        <v>9</v>
      </c>
      <c r="B355" s="8" t="s">
        <v>22</v>
      </c>
      <c r="C355" s="9" t="s">
        <v>22</v>
      </c>
    </row>
    <row r="356" spans="1:3">
      <c r="A356" s="6" t="s">
        <v>10</v>
      </c>
      <c r="B356" s="8">
        <v>29</v>
      </c>
      <c r="C356" s="9">
        <v>43</v>
      </c>
    </row>
    <row r="357" spans="1:3">
      <c r="A357" s="6" t="s">
        <v>1260</v>
      </c>
      <c r="B357" s="8" t="s">
        <v>97</v>
      </c>
      <c r="C357" s="9" t="s">
        <v>97</v>
      </c>
    </row>
    <row r="358" spans="1:3">
      <c r="A358" s="6" t="s">
        <v>357</v>
      </c>
      <c r="B358" s="8" t="s">
        <v>11</v>
      </c>
      <c r="C358" s="9">
        <v>40</v>
      </c>
    </row>
    <row r="359" spans="1:3">
      <c r="A359" s="6" t="s">
        <v>358</v>
      </c>
      <c r="B359" s="8" t="s">
        <v>11</v>
      </c>
      <c r="C359" s="9">
        <v>-1.35</v>
      </c>
    </row>
    <row r="360" spans="1:3">
      <c r="A360" s="6" t="s">
        <v>359</v>
      </c>
      <c r="B360" s="8" t="s">
        <v>11</v>
      </c>
      <c r="C360" s="9">
        <v>1.35</v>
      </c>
    </row>
    <row r="361" spans="1:3">
      <c r="A361" s="6" t="s">
        <v>360</v>
      </c>
      <c r="B361" s="8" t="s">
        <v>11</v>
      </c>
      <c r="C361" s="9" t="s">
        <v>385</v>
      </c>
    </row>
    <row r="362" spans="1:3">
      <c r="A362" s="16"/>
      <c r="B362" s="11"/>
      <c r="C362" s="12"/>
    </row>
    <row r="363" spans="1:3">
      <c r="A363" s="6">
        <v>747</v>
      </c>
      <c r="B363" s="13">
        <v>213</v>
      </c>
      <c r="C363" s="12"/>
    </row>
    <row r="364" spans="1:3">
      <c r="A364" s="6" t="s">
        <v>0</v>
      </c>
      <c r="B364" s="8" t="s">
        <v>92</v>
      </c>
      <c r="C364" s="9">
        <v>13</v>
      </c>
    </row>
    <row r="365" spans="1:3">
      <c r="A365" s="6" t="s">
        <v>1</v>
      </c>
      <c r="B365" s="8">
        <v>2843652</v>
      </c>
      <c r="C365" s="9">
        <v>81557</v>
      </c>
    </row>
    <row r="366" spans="1:3">
      <c r="A366" s="6" t="s">
        <v>2</v>
      </c>
      <c r="B366" s="8">
        <v>81572</v>
      </c>
      <c r="C366" s="9" t="s">
        <v>11</v>
      </c>
    </row>
    <row r="367" spans="1:3">
      <c r="A367" s="6" t="s">
        <v>3</v>
      </c>
      <c r="B367" s="8">
        <v>14</v>
      </c>
      <c r="C367" s="9" t="s">
        <v>11</v>
      </c>
    </row>
    <row r="368" spans="1:3">
      <c r="A368" s="6" t="s">
        <v>4</v>
      </c>
      <c r="B368" s="8" t="s">
        <v>65</v>
      </c>
      <c r="C368" s="9" t="s">
        <v>11</v>
      </c>
    </row>
    <row r="369" spans="1:3">
      <c r="A369" s="6" t="s">
        <v>5</v>
      </c>
      <c r="B369" s="8" t="s">
        <v>12</v>
      </c>
      <c r="C369" s="9" t="s">
        <v>12</v>
      </c>
    </row>
    <row r="370" spans="1:3">
      <c r="A370" s="6" t="s">
        <v>6</v>
      </c>
      <c r="B370" s="8" t="s">
        <v>12</v>
      </c>
      <c r="C370" s="9" t="s">
        <v>12</v>
      </c>
    </row>
    <row r="371" spans="1:3">
      <c r="A371" s="6" t="s">
        <v>7</v>
      </c>
      <c r="B371" s="8" t="s">
        <v>14</v>
      </c>
      <c r="C371" s="9" t="s">
        <v>14</v>
      </c>
    </row>
    <row r="372" spans="1:3">
      <c r="A372" s="6" t="s">
        <v>8</v>
      </c>
      <c r="B372" s="8" t="s">
        <v>98</v>
      </c>
      <c r="C372" s="9" t="s">
        <v>98</v>
      </c>
    </row>
    <row r="373" spans="1:3">
      <c r="A373" s="6" t="s">
        <v>9</v>
      </c>
      <c r="B373" s="8" t="s">
        <v>22</v>
      </c>
      <c r="C373" s="9" t="s">
        <v>22</v>
      </c>
    </row>
    <row r="374" spans="1:3">
      <c r="A374" s="6" t="s">
        <v>10</v>
      </c>
      <c r="B374" s="8">
        <v>1146</v>
      </c>
      <c r="C374" s="9">
        <v>1161</v>
      </c>
    </row>
    <row r="375" spans="1:3">
      <c r="A375" s="6" t="s">
        <v>1260</v>
      </c>
      <c r="B375" s="8" t="s">
        <v>99</v>
      </c>
      <c r="C375" s="9" t="s">
        <v>99</v>
      </c>
    </row>
    <row r="376" spans="1:3">
      <c r="A376" s="6" t="s">
        <v>357</v>
      </c>
      <c r="B376" s="8" t="s">
        <v>11</v>
      </c>
      <c r="C376" s="9">
        <v>42</v>
      </c>
    </row>
    <row r="377" spans="1:3">
      <c r="A377" s="6" t="s">
        <v>358</v>
      </c>
      <c r="B377" s="8" t="s">
        <v>11</v>
      </c>
      <c r="C377" s="9">
        <v>-1.35714</v>
      </c>
    </row>
    <row r="378" spans="1:3">
      <c r="A378" s="6" t="s">
        <v>359</v>
      </c>
      <c r="B378" s="8" t="s">
        <v>11</v>
      </c>
      <c r="C378" s="9">
        <v>1.35714</v>
      </c>
    </row>
    <row r="379" spans="1:3" ht="17" thickBot="1">
      <c r="A379" s="17" t="s">
        <v>360</v>
      </c>
      <c r="B379" s="18" t="s">
        <v>11</v>
      </c>
      <c r="C379" s="19" t="s">
        <v>386</v>
      </c>
    </row>
    <row r="380" spans="1:3">
      <c r="B380" s="11"/>
      <c r="C380" s="11"/>
    </row>
    <row r="381" spans="1:3" ht="17" thickBot="1">
      <c r="A381" s="2"/>
      <c r="B381" s="11"/>
      <c r="C381" s="11"/>
    </row>
    <row r="382" spans="1:3" ht="18">
      <c r="A382" s="20" t="s">
        <v>387</v>
      </c>
      <c r="B382" s="21"/>
      <c r="C382" s="22"/>
    </row>
    <row r="383" spans="1:3">
      <c r="A383" s="6"/>
      <c r="B383" s="13">
        <v>5</v>
      </c>
      <c r="C383" s="14">
        <v>17</v>
      </c>
    </row>
    <row r="384" spans="1:3">
      <c r="A384" s="6" t="s">
        <v>0</v>
      </c>
      <c r="B384" s="8" t="s">
        <v>100</v>
      </c>
      <c r="C384" s="9">
        <v>4</v>
      </c>
    </row>
    <row r="385" spans="1:3">
      <c r="A385" s="6" t="s">
        <v>1</v>
      </c>
      <c r="B385" s="8">
        <v>156595</v>
      </c>
      <c r="C385" s="9">
        <v>824644</v>
      </c>
    </row>
    <row r="386" spans="1:3">
      <c r="A386" s="6" t="s">
        <v>2</v>
      </c>
      <c r="B386" s="8">
        <v>824648</v>
      </c>
      <c r="C386" s="9" t="s">
        <v>11</v>
      </c>
    </row>
    <row r="387" spans="1:3">
      <c r="A387" s="6" t="s">
        <v>3</v>
      </c>
      <c r="B387" s="8">
        <v>24</v>
      </c>
      <c r="C387" s="9" t="s">
        <v>11</v>
      </c>
    </row>
    <row r="388" spans="1:3">
      <c r="A388" s="6" t="s">
        <v>4</v>
      </c>
      <c r="B388" s="8" t="s">
        <v>388</v>
      </c>
      <c r="C388" s="9" t="s">
        <v>11</v>
      </c>
    </row>
    <row r="389" spans="1:3">
      <c r="A389" s="6" t="s">
        <v>5</v>
      </c>
      <c r="B389" s="8" t="s">
        <v>12</v>
      </c>
      <c r="C389" s="9" t="s">
        <v>12</v>
      </c>
    </row>
    <row r="390" spans="1:3">
      <c r="A390" s="6" t="s">
        <v>6</v>
      </c>
      <c r="B390" s="8" t="s">
        <v>12</v>
      </c>
      <c r="C390" s="9" t="s">
        <v>12</v>
      </c>
    </row>
    <row r="391" spans="1:3">
      <c r="A391" s="6" t="s">
        <v>7</v>
      </c>
      <c r="B391" s="8" t="s">
        <v>26</v>
      </c>
      <c r="C391" s="9" t="s">
        <v>26</v>
      </c>
    </row>
    <row r="392" spans="1:3">
      <c r="A392" s="6" t="s">
        <v>8</v>
      </c>
      <c r="B392" s="8" t="s">
        <v>101</v>
      </c>
      <c r="C392" s="9" t="s">
        <v>101</v>
      </c>
    </row>
    <row r="393" spans="1:3">
      <c r="A393" s="6" t="s">
        <v>9</v>
      </c>
      <c r="B393" s="8" t="s">
        <v>102</v>
      </c>
      <c r="C393" s="9" t="s">
        <v>22</v>
      </c>
    </row>
    <row r="394" spans="1:3">
      <c r="A394" s="6" t="s">
        <v>10</v>
      </c>
      <c r="B394" s="8">
        <v>0</v>
      </c>
      <c r="C394" s="9">
        <v>0</v>
      </c>
    </row>
    <row r="395" spans="1:3">
      <c r="A395" s="6" t="s">
        <v>1260</v>
      </c>
      <c r="B395" s="8" t="s">
        <v>103</v>
      </c>
      <c r="C395" s="9" t="s">
        <v>103</v>
      </c>
    </row>
    <row r="396" spans="1:3">
      <c r="A396" s="6" t="s">
        <v>357</v>
      </c>
      <c r="B396" s="8" t="s">
        <v>11</v>
      </c>
      <c r="C396" s="9">
        <v>30</v>
      </c>
    </row>
    <row r="397" spans="1:3">
      <c r="A397" s="6" t="s">
        <v>358</v>
      </c>
      <c r="B397" s="8" t="s">
        <v>11</v>
      </c>
      <c r="C397" s="9">
        <v>-1.7</v>
      </c>
    </row>
    <row r="398" spans="1:3">
      <c r="A398" s="6" t="s">
        <v>359</v>
      </c>
      <c r="B398" s="8" t="s">
        <v>11</v>
      </c>
      <c r="C398" s="9">
        <v>1.7</v>
      </c>
    </row>
    <row r="399" spans="1:3">
      <c r="A399" s="6" t="s">
        <v>360</v>
      </c>
      <c r="B399" s="8" t="s">
        <v>11</v>
      </c>
      <c r="C399" s="9" t="s">
        <v>389</v>
      </c>
    </row>
    <row r="400" spans="1:3" ht="18">
      <c r="A400" s="10"/>
      <c r="B400" s="11"/>
      <c r="C400" s="12"/>
    </row>
    <row r="401" spans="1:3">
      <c r="A401" s="6"/>
      <c r="B401" s="13">
        <v>19</v>
      </c>
      <c r="C401" s="14">
        <v>55</v>
      </c>
    </row>
    <row r="402" spans="1:3">
      <c r="A402" s="6" t="s">
        <v>0</v>
      </c>
      <c r="B402" s="8" t="s">
        <v>87</v>
      </c>
      <c r="C402" s="9">
        <v>12</v>
      </c>
    </row>
    <row r="403" spans="1:3">
      <c r="A403" s="6" t="s">
        <v>1</v>
      </c>
      <c r="B403" s="8">
        <v>1335354</v>
      </c>
      <c r="C403" s="9">
        <v>715102</v>
      </c>
    </row>
    <row r="404" spans="1:3">
      <c r="A404" s="6" t="s">
        <v>2</v>
      </c>
      <c r="B404" s="8">
        <v>715105</v>
      </c>
      <c r="C404" s="9" t="s">
        <v>11</v>
      </c>
    </row>
    <row r="405" spans="1:3">
      <c r="A405" s="6" t="s">
        <v>3</v>
      </c>
      <c r="B405" s="8">
        <v>24</v>
      </c>
      <c r="C405" s="9" t="s">
        <v>11</v>
      </c>
    </row>
    <row r="406" spans="1:3">
      <c r="A406" s="6" t="s">
        <v>4</v>
      </c>
      <c r="B406" s="8" t="s">
        <v>105</v>
      </c>
      <c r="C406" s="9" t="s">
        <v>11</v>
      </c>
    </row>
    <row r="407" spans="1:3">
      <c r="A407" s="6" t="s">
        <v>5</v>
      </c>
      <c r="B407" s="8" t="s">
        <v>12</v>
      </c>
      <c r="C407" s="9" t="s">
        <v>12</v>
      </c>
    </row>
    <row r="408" spans="1:3">
      <c r="A408" s="6" t="s">
        <v>6</v>
      </c>
      <c r="B408" s="8" t="s">
        <v>12</v>
      </c>
      <c r="C408" s="9" t="s">
        <v>12</v>
      </c>
    </row>
    <row r="409" spans="1:3">
      <c r="A409" s="6" t="s">
        <v>7</v>
      </c>
      <c r="B409" s="8" t="s">
        <v>26</v>
      </c>
      <c r="C409" s="9" t="s">
        <v>26</v>
      </c>
    </row>
    <row r="410" spans="1:3">
      <c r="A410" s="6" t="s">
        <v>8</v>
      </c>
      <c r="B410" s="8" t="s">
        <v>106</v>
      </c>
      <c r="C410" s="9" t="s">
        <v>106</v>
      </c>
    </row>
    <row r="411" spans="1:3">
      <c r="A411" s="6" t="s">
        <v>9</v>
      </c>
      <c r="B411" s="8" t="s">
        <v>102</v>
      </c>
      <c r="C411" s="9" t="s">
        <v>22</v>
      </c>
    </row>
    <row r="412" spans="1:3">
      <c r="A412" s="6" t="s">
        <v>10</v>
      </c>
      <c r="B412" s="8">
        <v>0</v>
      </c>
      <c r="C412" s="9">
        <v>0</v>
      </c>
    </row>
    <row r="413" spans="1:3">
      <c r="A413" s="6" t="s">
        <v>1260</v>
      </c>
      <c r="B413" s="8" t="s">
        <v>103</v>
      </c>
      <c r="C413" s="9" t="s">
        <v>390</v>
      </c>
    </row>
    <row r="414" spans="1:3">
      <c r="A414" s="6" t="s">
        <v>357</v>
      </c>
      <c r="B414" s="8" t="s">
        <v>11</v>
      </c>
      <c r="C414" s="9">
        <v>28</v>
      </c>
    </row>
    <row r="415" spans="1:3">
      <c r="A415" s="6" t="s">
        <v>358</v>
      </c>
      <c r="B415" s="8" t="s">
        <v>11</v>
      </c>
      <c r="C415" s="9">
        <v>-1.7142900000000001</v>
      </c>
    </row>
    <row r="416" spans="1:3">
      <c r="A416" s="6" t="s">
        <v>359</v>
      </c>
      <c r="B416" s="8" t="s">
        <v>11</v>
      </c>
      <c r="C416" s="9">
        <v>1.7142900000000001</v>
      </c>
    </row>
    <row r="417" spans="1:3">
      <c r="A417" s="6" t="s">
        <v>360</v>
      </c>
      <c r="B417" s="8" t="s">
        <v>11</v>
      </c>
      <c r="C417" s="9" t="s">
        <v>391</v>
      </c>
    </row>
    <row r="418" spans="1:3" ht="18">
      <c r="A418" s="10"/>
      <c r="B418" s="11"/>
      <c r="C418" s="12"/>
    </row>
    <row r="419" spans="1:3">
      <c r="A419" s="6"/>
      <c r="B419" s="13">
        <v>22</v>
      </c>
      <c r="C419" s="14">
        <v>67</v>
      </c>
    </row>
    <row r="420" spans="1:3">
      <c r="A420" s="6" t="s">
        <v>0</v>
      </c>
      <c r="B420" s="8">
        <v>14</v>
      </c>
      <c r="C420" s="9">
        <v>14</v>
      </c>
    </row>
    <row r="421" spans="1:3">
      <c r="A421" s="6" t="s">
        <v>1</v>
      </c>
      <c r="B421" s="8">
        <v>803527</v>
      </c>
      <c r="C421" s="9">
        <v>803525</v>
      </c>
    </row>
    <row r="422" spans="1:3">
      <c r="A422" s="6" t="s">
        <v>2</v>
      </c>
      <c r="B422" s="8" t="s">
        <v>11</v>
      </c>
      <c r="C422" s="9" t="s">
        <v>11</v>
      </c>
    </row>
    <row r="423" spans="1:3">
      <c r="A423" s="6" t="s">
        <v>3</v>
      </c>
      <c r="B423" s="8">
        <v>24</v>
      </c>
      <c r="C423" s="9" t="s">
        <v>11</v>
      </c>
    </row>
    <row r="424" spans="1:3">
      <c r="A424" s="6" t="s">
        <v>4</v>
      </c>
      <c r="B424" s="8" t="s">
        <v>107</v>
      </c>
      <c r="C424" s="9" t="s">
        <v>11</v>
      </c>
    </row>
    <row r="425" spans="1:3">
      <c r="A425" s="6" t="s">
        <v>5</v>
      </c>
      <c r="B425" s="8" t="s">
        <v>12</v>
      </c>
      <c r="C425" s="9" t="s">
        <v>12</v>
      </c>
    </row>
    <row r="426" spans="1:3">
      <c r="A426" s="6" t="s">
        <v>6</v>
      </c>
      <c r="B426" s="8" t="s">
        <v>12</v>
      </c>
      <c r="C426" s="9" t="s">
        <v>12</v>
      </c>
    </row>
    <row r="427" spans="1:3">
      <c r="A427" s="6" t="s">
        <v>7</v>
      </c>
      <c r="B427" s="8" t="s">
        <v>26</v>
      </c>
      <c r="C427" s="9" t="s">
        <v>26</v>
      </c>
    </row>
    <row r="428" spans="1:3">
      <c r="A428" s="6" t="s">
        <v>8</v>
      </c>
      <c r="B428" s="8" t="s">
        <v>108</v>
      </c>
      <c r="C428" s="9" t="s">
        <v>108</v>
      </c>
    </row>
    <row r="429" spans="1:3">
      <c r="A429" s="6" t="s">
        <v>9</v>
      </c>
      <c r="B429" s="8" t="s">
        <v>102</v>
      </c>
      <c r="C429" s="9" t="s">
        <v>22</v>
      </c>
    </row>
    <row r="430" spans="1:3">
      <c r="A430" s="6" t="s">
        <v>10</v>
      </c>
      <c r="B430" s="8">
        <v>0</v>
      </c>
      <c r="C430" s="9">
        <v>0</v>
      </c>
    </row>
    <row r="431" spans="1:3">
      <c r="A431" s="6" t="s">
        <v>1260</v>
      </c>
      <c r="B431" s="8" t="s">
        <v>109</v>
      </c>
      <c r="C431" s="9" t="s">
        <v>109</v>
      </c>
    </row>
    <row r="432" spans="1:3">
      <c r="A432" s="6" t="s">
        <v>357</v>
      </c>
      <c r="B432" s="8" t="s">
        <v>11</v>
      </c>
      <c r="C432" s="9">
        <v>27</v>
      </c>
    </row>
    <row r="433" spans="1:3">
      <c r="A433" s="6" t="s">
        <v>358</v>
      </c>
      <c r="B433" s="8" t="s">
        <v>11</v>
      </c>
      <c r="C433" s="9">
        <v>1.7037</v>
      </c>
    </row>
    <row r="434" spans="1:3">
      <c r="A434" s="6" t="s">
        <v>359</v>
      </c>
      <c r="B434" s="8" t="s">
        <v>11</v>
      </c>
      <c r="C434" s="9">
        <v>1.7037</v>
      </c>
    </row>
    <row r="435" spans="1:3">
      <c r="A435" s="6" t="s">
        <v>360</v>
      </c>
      <c r="B435" s="8" t="s">
        <v>11</v>
      </c>
      <c r="C435" s="9" t="s">
        <v>392</v>
      </c>
    </row>
    <row r="436" spans="1:3" ht="18">
      <c r="A436" s="10"/>
      <c r="B436" s="11"/>
      <c r="C436" s="12"/>
    </row>
    <row r="437" spans="1:3">
      <c r="A437" s="6"/>
      <c r="B437" s="13">
        <v>27</v>
      </c>
      <c r="C437" s="14">
        <v>73</v>
      </c>
    </row>
    <row r="438" spans="1:3">
      <c r="A438" s="6" t="s">
        <v>0</v>
      </c>
      <c r="B438" s="8" t="s">
        <v>393</v>
      </c>
      <c r="C438" s="9" t="s">
        <v>393</v>
      </c>
    </row>
    <row r="439" spans="1:3">
      <c r="A439" s="6" t="s">
        <v>1</v>
      </c>
      <c r="B439" s="8">
        <v>8433</v>
      </c>
      <c r="C439" s="9">
        <v>8430</v>
      </c>
    </row>
    <row r="440" spans="1:3">
      <c r="A440" s="6" t="s">
        <v>2</v>
      </c>
      <c r="B440" s="8" t="s">
        <v>11</v>
      </c>
      <c r="C440" s="9" t="s">
        <v>11</v>
      </c>
    </row>
    <row r="441" spans="1:3">
      <c r="A441" s="6" t="s">
        <v>3</v>
      </c>
      <c r="B441" s="8">
        <v>24</v>
      </c>
      <c r="C441" s="9" t="s">
        <v>11</v>
      </c>
    </row>
    <row r="442" spans="1:3">
      <c r="A442" s="6" t="s">
        <v>4</v>
      </c>
      <c r="B442" s="8" t="s">
        <v>105</v>
      </c>
      <c r="C442" s="9" t="s">
        <v>11</v>
      </c>
    </row>
    <row r="443" spans="1:3">
      <c r="A443" s="6" t="s">
        <v>5</v>
      </c>
      <c r="B443" s="8" t="s">
        <v>12</v>
      </c>
      <c r="C443" s="9" t="s">
        <v>12</v>
      </c>
    </row>
    <row r="444" spans="1:3">
      <c r="A444" s="6" t="s">
        <v>6</v>
      </c>
      <c r="B444" s="8" t="s">
        <v>12</v>
      </c>
      <c r="C444" s="9" t="s">
        <v>12</v>
      </c>
    </row>
    <row r="445" spans="1:3">
      <c r="A445" s="6" t="s">
        <v>7</v>
      </c>
      <c r="B445" s="8" t="s">
        <v>26</v>
      </c>
      <c r="C445" s="9" t="s">
        <v>26</v>
      </c>
    </row>
    <row r="446" spans="1:3">
      <c r="A446" s="6" t="s">
        <v>8</v>
      </c>
      <c r="B446" s="8" t="s">
        <v>111</v>
      </c>
      <c r="C446" s="9" t="s">
        <v>111</v>
      </c>
    </row>
    <row r="447" spans="1:3">
      <c r="A447" s="6" t="s">
        <v>9</v>
      </c>
      <c r="B447" s="8" t="s">
        <v>102</v>
      </c>
      <c r="C447" s="9" t="s">
        <v>22</v>
      </c>
    </row>
    <row r="448" spans="1:3">
      <c r="A448" s="6" t="s">
        <v>10</v>
      </c>
      <c r="B448" s="8">
        <v>0</v>
      </c>
      <c r="C448" s="9">
        <v>0</v>
      </c>
    </row>
    <row r="449" spans="1:3">
      <c r="A449" s="6" t="s">
        <v>1260</v>
      </c>
      <c r="B449" s="8" t="s">
        <v>103</v>
      </c>
      <c r="C449" s="9" t="s">
        <v>103</v>
      </c>
    </row>
    <row r="450" spans="1:3">
      <c r="A450" s="6" t="s">
        <v>357</v>
      </c>
      <c r="B450" s="8" t="s">
        <v>11</v>
      </c>
      <c r="C450" s="9">
        <v>28</v>
      </c>
    </row>
    <row r="451" spans="1:3">
      <c r="A451" s="6" t="s">
        <v>358</v>
      </c>
      <c r="B451" s="8" t="s">
        <v>11</v>
      </c>
      <c r="C451" s="9">
        <v>1.7142900000000001</v>
      </c>
    </row>
    <row r="452" spans="1:3">
      <c r="A452" s="6" t="s">
        <v>359</v>
      </c>
      <c r="B452" s="8" t="s">
        <v>11</v>
      </c>
      <c r="C452" s="9">
        <v>1.7142900000000001</v>
      </c>
    </row>
    <row r="453" spans="1:3">
      <c r="A453" s="6" t="s">
        <v>360</v>
      </c>
      <c r="B453" s="8" t="s">
        <v>11</v>
      </c>
      <c r="C453" s="9" t="s">
        <v>394</v>
      </c>
    </row>
    <row r="454" spans="1:3" ht="18">
      <c r="A454" s="10"/>
      <c r="B454" s="11"/>
      <c r="C454" s="12"/>
    </row>
    <row r="455" spans="1:3">
      <c r="A455" s="6"/>
      <c r="B455" s="13">
        <v>28</v>
      </c>
      <c r="C455" s="14">
        <v>87</v>
      </c>
    </row>
    <row r="456" spans="1:3">
      <c r="A456" s="6" t="s">
        <v>0</v>
      </c>
      <c r="B456" s="8" t="s">
        <v>395</v>
      </c>
      <c r="C456" s="9" t="s">
        <v>395</v>
      </c>
    </row>
    <row r="457" spans="1:3">
      <c r="A457" s="6" t="s">
        <v>1</v>
      </c>
      <c r="B457" s="8">
        <v>7233</v>
      </c>
      <c r="C457" s="9">
        <v>7219</v>
      </c>
    </row>
    <row r="458" spans="1:3">
      <c r="A458" s="6" t="s">
        <v>2</v>
      </c>
      <c r="B458" s="8" t="s">
        <v>11</v>
      </c>
      <c r="C458" s="9" t="s">
        <v>11</v>
      </c>
    </row>
    <row r="459" spans="1:3">
      <c r="A459" s="6" t="s">
        <v>3</v>
      </c>
      <c r="B459" s="8">
        <v>14</v>
      </c>
      <c r="C459" s="9" t="s">
        <v>11</v>
      </c>
    </row>
    <row r="460" spans="1:3">
      <c r="A460" s="6" t="s">
        <v>4</v>
      </c>
      <c r="B460" s="8" t="s">
        <v>112</v>
      </c>
      <c r="C460" s="9" t="s">
        <v>11</v>
      </c>
    </row>
    <row r="461" spans="1:3">
      <c r="A461" s="6" t="s">
        <v>5</v>
      </c>
      <c r="B461" s="8" t="s">
        <v>12</v>
      </c>
      <c r="C461" s="9" t="s">
        <v>12</v>
      </c>
    </row>
    <row r="462" spans="1:3">
      <c r="A462" s="6" t="s">
        <v>6</v>
      </c>
      <c r="B462" s="8" t="s">
        <v>12</v>
      </c>
      <c r="C462" s="9" t="s">
        <v>12</v>
      </c>
    </row>
    <row r="463" spans="1:3">
      <c r="A463" s="6" t="s">
        <v>7</v>
      </c>
      <c r="B463" s="8" t="s">
        <v>14</v>
      </c>
      <c r="C463" s="9" t="s">
        <v>14</v>
      </c>
    </row>
    <row r="464" spans="1:3">
      <c r="A464" s="6" t="s">
        <v>8</v>
      </c>
      <c r="B464" s="8" t="s">
        <v>113</v>
      </c>
      <c r="C464" s="9" t="s">
        <v>113</v>
      </c>
    </row>
    <row r="465" spans="1:3">
      <c r="A465" s="6" t="s">
        <v>9</v>
      </c>
      <c r="B465" s="8" t="s">
        <v>102</v>
      </c>
      <c r="C465" s="9" t="s">
        <v>22</v>
      </c>
    </row>
    <row r="466" spans="1:3">
      <c r="A466" s="6" t="s">
        <v>10</v>
      </c>
      <c r="B466" s="8">
        <v>1179</v>
      </c>
      <c r="C466" s="9">
        <v>1166</v>
      </c>
    </row>
    <row r="467" spans="1:3">
      <c r="A467" s="6" t="s">
        <v>1260</v>
      </c>
      <c r="B467" s="8" t="s">
        <v>114</v>
      </c>
      <c r="C467" s="9" t="s">
        <v>114</v>
      </c>
    </row>
    <row r="468" spans="1:3">
      <c r="A468" s="6" t="s">
        <v>357</v>
      </c>
      <c r="B468" s="8" t="s">
        <v>11</v>
      </c>
      <c r="C468" s="9">
        <v>39</v>
      </c>
    </row>
    <row r="469" spans="1:3">
      <c r="A469" s="6" t="s">
        <v>358</v>
      </c>
      <c r="B469" s="8" t="s">
        <v>11</v>
      </c>
      <c r="C469" s="9">
        <v>1.38462</v>
      </c>
    </row>
    <row r="470" spans="1:3">
      <c r="A470" s="6" t="s">
        <v>359</v>
      </c>
      <c r="B470" s="8" t="s">
        <v>11</v>
      </c>
      <c r="C470" s="9">
        <v>1.38462</v>
      </c>
    </row>
    <row r="471" spans="1:3" ht="17" thickBot="1">
      <c r="A471" s="17" t="s">
        <v>360</v>
      </c>
      <c r="B471" s="18" t="s">
        <v>11</v>
      </c>
      <c r="C471" s="19" t="s">
        <v>396</v>
      </c>
    </row>
    <row r="472" spans="1:3">
      <c r="B472" s="11"/>
      <c r="C472" s="11"/>
    </row>
    <row r="473" spans="1:3" ht="17" thickBot="1">
      <c r="A473" s="2"/>
      <c r="B473" s="11"/>
      <c r="C473" s="11"/>
    </row>
    <row r="474" spans="1:3" ht="18">
      <c r="A474" s="20" t="s">
        <v>397</v>
      </c>
      <c r="B474" s="21"/>
      <c r="C474" s="22"/>
    </row>
    <row r="475" spans="1:3">
      <c r="A475" s="6"/>
      <c r="B475" s="13">
        <v>6</v>
      </c>
      <c r="C475" s="14">
        <v>17</v>
      </c>
    </row>
    <row r="476" spans="1:3">
      <c r="A476" s="6" t="s">
        <v>0</v>
      </c>
      <c r="B476" s="8">
        <v>4</v>
      </c>
      <c r="C476" s="9">
        <v>4</v>
      </c>
    </row>
    <row r="477" spans="1:3">
      <c r="A477" s="6" t="s">
        <v>1</v>
      </c>
      <c r="B477" s="8">
        <v>119122</v>
      </c>
      <c r="C477" s="9">
        <v>119120</v>
      </c>
    </row>
    <row r="478" spans="1:3">
      <c r="A478" s="6" t="s">
        <v>2</v>
      </c>
      <c r="B478" s="8" t="s">
        <v>11</v>
      </c>
      <c r="C478" s="9" t="s">
        <v>11</v>
      </c>
    </row>
    <row r="479" spans="1:3">
      <c r="A479" s="6" t="s">
        <v>3</v>
      </c>
      <c r="B479" s="8">
        <v>21</v>
      </c>
      <c r="C479" s="9" t="s">
        <v>11</v>
      </c>
    </row>
    <row r="480" spans="1:3">
      <c r="A480" s="6" t="s">
        <v>4</v>
      </c>
      <c r="B480" s="8" t="s">
        <v>115</v>
      </c>
      <c r="C480" s="9" t="s">
        <v>11</v>
      </c>
    </row>
    <row r="481" spans="1:3">
      <c r="A481" s="6" t="s">
        <v>5</v>
      </c>
      <c r="B481" s="8" t="s">
        <v>12</v>
      </c>
      <c r="C481" s="9" t="s">
        <v>12</v>
      </c>
    </row>
    <row r="482" spans="1:3">
      <c r="A482" s="6" t="s">
        <v>6</v>
      </c>
      <c r="B482" s="8" t="s">
        <v>12</v>
      </c>
      <c r="C482" s="9" t="s">
        <v>12</v>
      </c>
    </row>
    <row r="483" spans="1:3">
      <c r="A483" s="6" t="s">
        <v>7</v>
      </c>
      <c r="B483" s="8" t="s">
        <v>26</v>
      </c>
      <c r="C483" s="9" t="s">
        <v>26</v>
      </c>
    </row>
    <row r="484" spans="1:3">
      <c r="A484" s="6" t="s">
        <v>8</v>
      </c>
      <c r="B484" s="8" t="s">
        <v>116</v>
      </c>
      <c r="C484" s="9" t="s">
        <v>116</v>
      </c>
    </row>
    <row r="485" spans="1:3">
      <c r="A485" s="6" t="s">
        <v>9</v>
      </c>
      <c r="B485" s="8" t="s">
        <v>22</v>
      </c>
      <c r="C485" s="9" t="s">
        <v>22</v>
      </c>
    </row>
    <row r="486" spans="1:3">
      <c r="A486" s="6" t="s">
        <v>10</v>
      </c>
      <c r="B486" s="8">
        <v>0</v>
      </c>
      <c r="C486" s="9">
        <v>0</v>
      </c>
    </row>
    <row r="487" spans="1:3">
      <c r="A487" s="6" t="s">
        <v>1260</v>
      </c>
      <c r="B487" s="8" t="s">
        <v>103</v>
      </c>
      <c r="C487" s="9" t="s">
        <v>103</v>
      </c>
    </row>
    <row r="488" spans="1:3">
      <c r="A488" s="6" t="s">
        <v>357</v>
      </c>
      <c r="B488" s="8" t="s">
        <v>11</v>
      </c>
      <c r="C488" s="9">
        <v>26</v>
      </c>
    </row>
    <row r="489" spans="1:3">
      <c r="A489" s="6" t="s">
        <v>358</v>
      </c>
      <c r="B489" s="8" t="s">
        <v>11</v>
      </c>
      <c r="C489" s="9">
        <v>1.65385</v>
      </c>
    </row>
    <row r="490" spans="1:3">
      <c r="A490" s="6" t="s">
        <v>359</v>
      </c>
      <c r="B490" s="8" t="s">
        <v>11</v>
      </c>
      <c r="C490" s="9">
        <v>1.65385</v>
      </c>
    </row>
    <row r="491" spans="1:3">
      <c r="A491" s="6" t="s">
        <v>360</v>
      </c>
      <c r="B491" s="8" t="s">
        <v>11</v>
      </c>
      <c r="C491" s="9" t="s">
        <v>398</v>
      </c>
    </row>
    <row r="492" spans="1:3" ht="18">
      <c r="A492" s="10"/>
      <c r="B492" s="11"/>
      <c r="C492" s="12"/>
    </row>
    <row r="493" spans="1:3">
      <c r="A493" s="6"/>
      <c r="B493" s="13">
        <v>14</v>
      </c>
      <c r="C493" s="14">
        <v>40</v>
      </c>
    </row>
    <row r="494" spans="1:3">
      <c r="A494" s="6" t="s">
        <v>0</v>
      </c>
      <c r="B494" s="8">
        <v>7</v>
      </c>
      <c r="C494" s="9">
        <v>7</v>
      </c>
    </row>
    <row r="495" spans="1:3">
      <c r="A495" s="6" t="s">
        <v>1</v>
      </c>
      <c r="B495" s="8">
        <v>460317</v>
      </c>
      <c r="C495" s="9">
        <v>460321</v>
      </c>
    </row>
    <row r="496" spans="1:3">
      <c r="A496" s="6" t="s">
        <v>2</v>
      </c>
      <c r="B496" s="8" t="s">
        <v>11</v>
      </c>
      <c r="C496" s="9" t="s">
        <v>11</v>
      </c>
    </row>
    <row r="497" spans="1:3">
      <c r="A497" s="6" t="s">
        <v>3</v>
      </c>
      <c r="B497" s="8">
        <v>22</v>
      </c>
      <c r="C497" s="9" t="s">
        <v>11</v>
      </c>
    </row>
    <row r="498" spans="1:3">
      <c r="A498" s="6" t="s">
        <v>4</v>
      </c>
      <c r="B498" s="8" t="s">
        <v>117</v>
      </c>
      <c r="C498" s="9" t="s">
        <v>11</v>
      </c>
    </row>
    <row r="499" spans="1:3">
      <c r="A499" s="6" t="s">
        <v>5</v>
      </c>
      <c r="B499" s="8" t="s">
        <v>12</v>
      </c>
      <c r="C499" s="9" t="s">
        <v>12</v>
      </c>
    </row>
    <row r="500" spans="1:3">
      <c r="A500" s="6" t="s">
        <v>6</v>
      </c>
      <c r="B500" s="8" t="s">
        <v>12</v>
      </c>
      <c r="C500" s="9" t="s">
        <v>12</v>
      </c>
    </row>
    <row r="501" spans="1:3">
      <c r="A501" s="6" t="s">
        <v>7</v>
      </c>
      <c r="B501" s="8" t="s">
        <v>26</v>
      </c>
      <c r="C501" s="9" t="s">
        <v>26</v>
      </c>
    </row>
    <row r="502" spans="1:3">
      <c r="A502" s="6" t="s">
        <v>8</v>
      </c>
      <c r="B502" s="8" t="s">
        <v>118</v>
      </c>
      <c r="C502" s="9" t="s">
        <v>118</v>
      </c>
    </row>
    <row r="503" spans="1:3">
      <c r="A503" s="6" t="s">
        <v>9</v>
      </c>
      <c r="B503" s="8" t="s">
        <v>22</v>
      </c>
      <c r="C503" s="9" t="s">
        <v>22</v>
      </c>
    </row>
    <row r="504" spans="1:3">
      <c r="A504" s="6" t="s">
        <v>10</v>
      </c>
      <c r="B504" s="8">
        <v>0</v>
      </c>
      <c r="C504" s="9">
        <v>0</v>
      </c>
    </row>
    <row r="505" spans="1:3">
      <c r="A505" s="6" t="s">
        <v>1260</v>
      </c>
      <c r="B505" s="8" t="s">
        <v>103</v>
      </c>
      <c r="C505" s="9" t="s">
        <v>103</v>
      </c>
    </row>
    <row r="506" spans="1:3">
      <c r="A506" s="6" t="s">
        <v>357</v>
      </c>
      <c r="B506" s="8" t="s">
        <v>11</v>
      </c>
      <c r="C506" s="9">
        <v>37</v>
      </c>
    </row>
    <row r="507" spans="1:3">
      <c r="A507" s="6" t="s">
        <v>358</v>
      </c>
      <c r="B507" s="8" t="s">
        <v>11</v>
      </c>
      <c r="C507" s="9">
        <v>1.4864900000000001</v>
      </c>
    </row>
    <row r="508" spans="1:3">
      <c r="A508" s="6" t="s">
        <v>359</v>
      </c>
      <c r="B508" s="8" t="s">
        <v>11</v>
      </c>
      <c r="C508" s="9">
        <v>1.4864900000000001</v>
      </c>
    </row>
    <row r="509" spans="1:3">
      <c r="A509" s="6" t="s">
        <v>360</v>
      </c>
      <c r="B509" s="8" t="s">
        <v>11</v>
      </c>
      <c r="C509" s="9" t="s">
        <v>399</v>
      </c>
    </row>
    <row r="510" spans="1:3" ht="18">
      <c r="A510" s="10"/>
      <c r="B510" s="11"/>
      <c r="C510" s="12"/>
    </row>
    <row r="511" spans="1:3">
      <c r="A511" s="6"/>
      <c r="B511" s="13">
        <v>19</v>
      </c>
      <c r="C511" s="14">
        <v>71</v>
      </c>
    </row>
    <row r="512" spans="1:3">
      <c r="A512" s="6" t="s">
        <v>0</v>
      </c>
      <c r="B512" s="8">
        <v>12</v>
      </c>
      <c r="C512" s="9">
        <v>12</v>
      </c>
    </row>
    <row r="513" spans="1:3">
      <c r="A513" s="6" t="s">
        <v>1</v>
      </c>
      <c r="B513" s="8">
        <v>814630</v>
      </c>
      <c r="C513" s="9">
        <v>814616</v>
      </c>
    </row>
    <row r="514" spans="1:3">
      <c r="A514" s="6" t="s">
        <v>2</v>
      </c>
      <c r="B514" s="8" t="s">
        <v>11</v>
      </c>
      <c r="C514" s="9" t="s">
        <v>11</v>
      </c>
    </row>
    <row r="515" spans="1:3">
      <c r="A515" s="6" t="s">
        <v>3</v>
      </c>
      <c r="B515" s="8">
        <v>14</v>
      </c>
      <c r="C515" s="9" t="s">
        <v>11</v>
      </c>
    </row>
    <row r="516" spans="1:3">
      <c r="A516" s="6" t="s">
        <v>4</v>
      </c>
      <c r="B516" s="8" t="s">
        <v>119</v>
      </c>
      <c r="C516" s="9" t="s">
        <v>11</v>
      </c>
    </row>
    <row r="517" spans="1:3">
      <c r="A517" s="6" t="s">
        <v>5</v>
      </c>
      <c r="B517" s="8" t="s">
        <v>12</v>
      </c>
      <c r="C517" s="9" t="s">
        <v>12</v>
      </c>
    </row>
    <row r="518" spans="1:3">
      <c r="A518" s="6" t="s">
        <v>6</v>
      </c>
      <c r="B518" s="8" t="s">
        <v>12</v>
      </c>
      <c r="C518" s="9" t="s">
        <v>12</v>
      </c>
    </row>
    <row r="519" spans="1:3">
      <c r="A519" s="6" t="s">
        <v>7</v>
      </c>
      <c r="B519" s="8" t="s">
        <v>14</v>
      </c>
      <c r="C519" s="9" t="s">
        <v>14</v>
      </c>
    </row>
    <row r="520" spans="1:3">
      <c r="A520" s="6" t="s">
        <v>8</v>
      </c>
      <c r="B520" s="8" t="s">
        <v>120</v>
      </c>
      <c r="C520" s="9" t="s">
        <v>120</v>
      </c>
    </row>
    <row r="521" spans="1:3">
      <c r="A521" s="6" t="s">
        <v>9</v>
      </c>
      <c r="B521" s="8" t="s">
        <v>22</v>
      </c>
      <c r="C521" s="9" t="s">
        <v>22</v>
      </c>
    </row>
    <row r="522" spans="1:3">
      <c r="A522" s="6" t="s">
        <v>10</v>
      </c>
      <c r="B522" s="8">
        <v>332</v>
      </c>
      <c r="C522" s="9">
        <v>318</v>
      </c>
    </row>
    <row r="523" spans="1:3">
      <c r="A523" s="6" t="s">
        <v>1260</v>
      </c>
      <c r="B523" s="8" t="s">
        <v>59</v>
      </c>
      <c r="C523" s="9" t="s">
        <v>59</v>
      </c>
    </row>
    <row r="524" spans="1:3">
      <c r="A524" s="6" t="s">
        <v>357</v>
      </c>
      <c r="B524" s="8" t="s">
        <v>11</v>
      </c>
      <c r="C524" s="9">
        <v>41</v>
      </c>
    </row>
    <row r="525" spans="1:3">
      <c r="A525" s="6" t="s">
        <v>358</v>
      </c>
      <c r="B525" s="8" t="s">
        <v>11</v>
      </c>
      <c r="C525" s="9">
        <v>1.3902399999999999</v>
      </c>
    </row>
    <row r="526" spans="1:3">
      <c r="A526" s="6" t="s">
        <v>359</v>
      </c>
      <c r="B526" s="8" t="s">
        <v>11</v>
      </c>
      <c r="C526" s="9">
        <v>1.3902399999999999</v>
      </c>
    </row>
    <row r="527" spans="1:3">
      <c r="A527" s="6" t="s">
        <v>360</v>
      </c>
      <c r="B527" s="8" t="s">
        <v>11</v>
      </c>
      <c r="C527" s="9" t="s">
        <v>400</v>
      </c>
    </row>
    <row r="528" spans="1:3" ht="18">
      <c r="A528" s="10"/>
      <c r="B528" s="11"/>
      <c r="C528" s="12"/>
    </row>
    <row r="529" spans="1:3">
      <c r="A529" s="6"/>
      <c r="B529" s="13">
        <v>21</v>
      </c>
      <c r="C529" s="14">
        <v>69</v>
      </c>
    </row>
    <row r="530" spans="1:3">
      <c r="A530" s="6" t="s">
        <v>0</v>
      </c>
      <c r="B530" s="8" t="s">
        <v>87</v>
      </c>
      <c r="C530" s="9">
        <v>12</v>
      </c>
    </row>
    <row r="531" spans="1:3">
      <c r="A531" s="6" t="s">
        <v>1</v>
      </c>
      <c r="B531" s="8">
        <v>1346466</v>
      </c>
      <c r="C531" s="9">
        <v>790913</v>
      </c>
    </row>
    <row r="532" spans="1:3">
      <c r="A532" s="6" t="s">
        <v>2</v>
      </c>
      <c r="B532" s="8">
        <v>790914</v>
      </c>
      <c r="C532" s="9" t="s">
        <v>11</v>
      </c>
    </row>
    <row r="533" spans="1:3">
      <c r="A533" s="6" t="s">
        <v>3</v>
      </c>
      <c r="B533" s="8">
        <v>33</v>
      </c>
      <c r="C533" s="9" t="s">
        <v>11</v>
      </c>
    </row>
    <row r="534" spans="1:3">
      <c r="A534" s="6" t="s">
        <v>4</v>
      </c>
      <c r="B534" s="8" t="s">
        <v>121</v>
      </c>
      <c r="C534" s="9" t="s">
        <v>11</v>
      </c>
    </row>
    <row r="535" spans="1:3">
      <c r="A535" s="6" t="s">
        <v>5</v>
      </c>
      <c r="B535" s="8" t="s">
        <v>12</v>
      </c>
      <c r="C535" s="9" t="s">
        <v>12</v>
      </c>
    </row>
    <row r="536" spans="1:3">
      <c r="A536" s="6" t="s">
        <v>6</v>
      </c>
      <c r="B536" s="8" t="s">
        <v>12</v>
      </c>
      <c r="C536" s="9" t="s">
        <v>12</v>
      </c>
    </row>
    <row r="537" spans="1:3">
      <c r="A537" s="6" t="s">
        <v>7</v>
      </c>
      <c r="B537" s="8" t="s">
        <v>26</v>
      </c>
      <c r="C537" s="9" t="s">
        <v>26</v>
      </c>
    </row>
    <row r="538" spans="1:3">
      <c r="A538" s="6" t="s">
        <v>8</v>
      </c>
      <c r="B538" s="8" t="s">
        <v>122</v>
      </c>
      <c r="C538" s="9" t="s">
        <v>122</v>
      </c>
    </row>
    <row r="539" spans="1:3">
      <c r="A539" s="6" t="s">
        <v>9</v>
      </c>
      <c r="B539" s="8" t="s">
        <v>22</v>
      </c>
      <c r="C539" s="9" t="s">
        <v>22</v>
      </c>
    </row>
    <row r="540" spans="1:3">
      <c r="A540" s="6" t="s">
        <v>10</v>
      </c>
      <c r="B540" s="8">
        <v>0</v>
      </c>
      <c r="C540" s="9">
        <v>0</v>
      </c>
    </row>
    <row r="541" spans="1:3">
      <c r="A541" s="6" t="s">
        <v>1260</v>
      </c>
      <c r="B541" s="8" t="s">
        <v>103</v>
      </c>
      <c r="C541" s="9" t="s">
        <v>103</v>
      </c>
    </row>
    <row r="542" spans="1:3">
      <c r="A542" s="6" t="s">
        <v>357</v>
      </c>
      <c r="B542" s="8" t="s">
        <v>11</v>
      </c>
      <c r="C542" s="9">
        <v>25</v>
      </c>
    </row>
    <row r="543" spans="1:3">
      <c r="A543" s="6" t="s">
        <v>358</v>
      </c>
      <c r="B543" s="8" t="s">
        <v>11</v>
      </c>
      <c r="C543" s="9">
        <v>-1.84</v>
      </c>
    </row>
    <row r="544" spans="1:3">
      <c r="A544" s="6" t="s">
        <v>359</v>
      </c>
      <c r="B544" s="8" t="s">
        <v>11</v>
      </c>
      <c r="C544" s="9">
        <v>1.84</v>
      </c>
    </row>
    <row r="545" spans="1:3">
      <c r="A545" s="6" t="s">
        <v>360</v>
      </c>
      <c r="B545" s="8" t="s">
        <v>11</v>
      </c>
      <c r="C545" s="9" t="s">
        <v>401</v>
      </c>
    </row>
    <row r="546" spans="1:3" ht="18">
      <c r="A546" s="10"/>
      <c r="B546" s="11"/>
      <c r="C546" s="12"/>
    </row>
    <row r="547" spans="1:3">
      <c r="A547" s="6"/>
      <c r="B547" s="13">
        <v>26</v>
      </c>
      <c r="C547" s="14">
        <v>88</v>
      </c>
    </row>
    <row r="548" spans="1:3">
      <c r="A548" s="6" t="s">
        <v>0</v>
      </c>
      <c r="B548" s="8">
        <v>14</v>
      </c>
      <c r="C548" s="9">
        <v>14</v>
      </c>
    </row>
    <row r="549" spans="1:3">
      <c r="A549" s="6" t="s">
        <v>1</v>
      </c>
      <c r="B549" s="8">
        <v>776928</v>
      </c>
      <c r="C549" s="9">
        <v>776923</v>
      </c>
    </row>
    <row r="550" spans="1:3">
      <c r="A550" s="6" t="s">
        <v>2</v>
      </c>
      <c r="B550" s="8" t="s">
        <v>11</v>
      </c>
      <c r="C550" s="9" t="s">
        <v>11</v>
      </c>
    </row>
    <row r="551" spans="1:3">
      <c r="A551" s="6" t="s">
        <v>3</v>
      </c>
      <c r="B551" s="8">
        <v>22</v>
      </c>
      <c r="C551" s="9" t="s">
        <v>11</v>
      </c>
    </row>
    <row r="552" spans="1:3">
      <c r="A552" s="6" t="s">
        <v>4</v>
      </c>
      <c r="B552" s="8" t="s">
        <v>123</v>
      </c>
      <c r="C552" s="9" t="s">
        <v>11</v>
      </c>
    </row>
    <row r="553" spans="1:3">
      <c r="A553" s="6" t="s">
        <v>5</v>
      </c>
      <c r="B553" s="8" t="s">
        <v>12</v>
      </c>
      <c r="C553" s="9" t="s">
        <v>12</v>
      </c>
    </row>
    <row r="554" spans="1:3">
      <c r="A554" s="6" t="s">
        <v>6</v>
      </c>
      <c r="B554" s="8" t="s">
        <v>12</v>
      </c>
      <c r="C554" s="9" t="s">
        <v>12</v>
      </c>
    </row>
    <row r="555" spans="1:3">
      <c r="A555" s="6" t="s">
        <v>7</v>
      </c>
      <c r="B555" s="8" t="s">
        <v>26</v>
      </c>
      <c r="C555" s="9" t="s">
        <v>26</v>
      </c>
    </row>
    <row r="556" spans="1:3">
      <c r="A556" s="6" t="s">
        <v>8</v>
      </c>
      <c r="B556" s="8" t="s">
        <v>124</v>
      </c>
      <c r="C556" s="9" t="s">
        <v>124</v>
      </c>
    </row>
    <row r="557" spans="1:3">
      <c r="A557" s="6" t="s">
        <v>9</v>
      </c>
      <c r="B557" s="8" t="s">
        <v>22</v>
      </c>
      <c r="C557" s="9" t="s">
        <v>22</v>
      </c>
    </row>
    <row r="558" spans="1:3">
      <c r="A558" s="6" t="s">
        <v>10</v>
      </c>
      <c r="B558" s="8">
        <v>0</v>
      </c>
      <c r="C558" s="9">
        <v>0</v>
      </c>
    </row>
    <row r="559" spans="1:3">
      <c r="A559" s="6" t="s">
        <v>1260</v>
      </c>
      <c r="B559" s="8" t="s">
        <v>125</v>
      </c>
      <c r="C559" s="9" t="s">
        <v>125</v>
      </c>
    </row>
    <row r="560" spans="1:3">
      <c r="A560" s="6" t="s">
        <v>357</v>
      </c>
      <c r="B560" s="8" t="s">
        <v>11</v>
      </c>
      <c r="C560" s="9">
        <v>30</v>
      </c>
    </row>
    <row r="561" spans="1:3">
      <c r="A561" s="6" t="s">
        <v>358</v>
      </c>
      <c r="B561" s="8" t="s">
        <v>11</v>
      </c>
      <c r="C561" s="9">
        <v>1.6666700000000001</v>
      </c>
    </row>
    <row r="562" spans="1:3">
      <c r="A562" s="6" t="s">
        <v>359</v>
      </c>
      <c r="B562" s="8" t="s">
        <v>11</v>
      </c>
      <c r="C562" s="9">
        <v>1.6666700000000001</v>
      </c>
    </row>
    <row r="563" spans="1:3">
      <c r="A563" s="6" t="s">
        <v>360</v>
      </c>
      <c r="B563" s="8" t="s">
        <v>11</v>
      </c>
      <c r="C563" s="9" t="s">
        <v>402</v>
      </c>
    </row>
    <row r="564" spans="1:3" ht="18">
      <c r="A564" s="10"/>
      <c r="B564" s="11"/>
      <c r="C564" s="12"/>
    </row>
    <row r="565" spans="1:3">
      <c r="A565" s="6"/>
      <c r="B565" s="13">
        <v>28</v>
      </c>
      <c r="C565" s="14">
        <v>91</v>
      </c>
    </row>
    <row r="566" spans="1:3">
      <c r="A566" s="6" t="s">
        <v>0</v>
      </c>
      <c r="B566" s="8">
        <v>14</v>
      </c>
      <c r="C566" s="9">
        <v>14</v>
      </c>
    </row>
    <row r="567" spans="1:3">
      <c r="A567" s="6" t="s">
        <v>1</v>
      </c>
      <c r="B567" s="8">
        <v>1589728</v>
      </c>
      <c r="C567" s="9">
        <v>1589715</v>
      </c>
    </row>
    <row r="568" spans="1:3">
      <c r="A568" s="6" t="s">
        <v>2</v>
      </c>
      <c r="B568" s="8" t="s">
        <v>11</v>
      </c>
      <c r="C568" s="9" t="s">
        <v>11</v>
      </c>
    </row>
    <row r="569" spans="1:3">
      <c r="A569" s="6" t="s">
        <v>3</v>
      </c>
      <c r="B569" s="8">
        <v>15</v>
      </c>
      <c r="C569" s="9" t="s">
        <v>11</v>
      </c>
    </row>
    <row r="570" spans="1:3">
      <c r="A570" s="6" t="s">
        <v>4</v>
      </c>
      <c r="B570" s="8" t="s">
        <v>48</v>
      </c>
      <c r="C570" s="9" t="s">
        <v>11</v>
      </c>
    </row>
    <row r="571" spans="1:3">
      <c r="A571" s="6" t="s">
        <v>5</v>
      </c>
      <c r="B571" s="8" t="s">
        <v>12</v>
      </c>
      <c r="C571" s="9" t="s">
        <v>12</v>
      </c>
    </row>
    <row r="572" spans="1:3">
      <c r="A572" s="6" t="s">
        <v>6</v>
      </c>
      <c r="B572" s="8" t="s">
        <v>12</v>
      </c>
      <c r="C572" s="9" t="s">
        <v>12</v>
      </c>
    </row>
    <row r="573" spans="1:3">
      <c r="A573" s="6" t="s">
        <v>7</v>
      </c>
      <c r="B573" s="8" t="s">
        <v>20</v>
      </c>
      <c r="C573" s="9" t="s">
        <v>20</v>
      </c>
    </row>
    <row r="574" spans="1:3">
      <c r="A574" s="6" t="s">
        <v>8</v>
      </c>
      <c r="B574" s="8" t="s">
        <v>126</v>
      </c>
      <c r="C574" s="9" t="s">
        <v>126</v>
      </c>
    </row>
    <row r="575" spans="1:3">
      <c r="A575" s="6" t="s">
        <v>9</v>
      </c>
      <c r="B575" s="8" t="s">
        <v>22</v>
      </c>
      <c r="C575" s="9" t="s">
        <v>22</v>
      </c>
    </row>
    <row r="576" spans="1:3">
      <c r="A576" s="6" t="s">
        <v>10</v>
      </c>
      <c r="B576" s="8">
        <v>-415</v>
      </c>
      <c r="C576" s="9">
        <v>-428</v>
      </c>
    </row>
    <row r="577" spans="1:3">
      <c r="A577" s="6" t="s">
        <v>1260</v>
      </c>
      <c r="B577" s="8" t="s">
        <v>59</v>
      </c>
      <c r="C577" s="9" t="s">
        <v>59</v>
      </c>
    </row>
    <row r="578" spans="1:3">
      <c r="A578" s="6" t="s">
        <v>357</v>
      </c>
      <c r="B578" s="8" t="s">
        <v>11</v>
      </c>
      <c r="C578" s="9">
        <v>40</v>
      </c>
    </row>
    <row r="579" spans="1:3">
      <c r="A579" s="6" t="s">
        <v>358</v>
      </c>
      <c r="B579" s="8" t="s">
        <v>11</v>
      </c>
      <c r="C579" s="9">
        <v>1.425</v>
      </c>
    </row>
    <row r="580" spans="1:3">
      <c r="A580" s="6" t="s">
        <v>359</v>
      </c>
      <c r="B580" s="8" t="s">
        <v>11</v>
      </c>
      <c r="C580" s="9">
        <v>1.425</v>
      </c>
    </row>
    <row r="581" spans="1:3">
      <c r="A581" s="6" t="s">
        <v>360</v>
      </c>
      <c r="B581" s="8" t="s">
        <v>11</v>
      </c>
      <c r="C581" s="9" t="s">
        <v>403</v>
      </c>
    </row>
    <row r="582" spans="1:3" ht="18">
      <c r="A582" s="10"/>
      <c r="B582" s="11"/>
      <c r="C582" s="12"/>
    </row>
    <row r="583" spans="1:3">
      <c r="A583" s="6"/>
      <c r="B583" s="13">
        <v>31</v>
      </c>
      <c r="C583" s="14">
        <v>120</v>
      </c>
    </row>
    <row r="584" spans="1:3">
      <c r="A584" s="6" t="s">
        <v>0</v>
      </c>
      <c r="B584" s="8" t="s">
        <v>127</v>
      </c>
      <c r="C584" s="9" t="s">
        <v>404</v>
      </c>
    </row>
    <row r="585" spans="1:3">
      <c r="A585" s="6" t="s">
        <v>1</v>
      </c>
      <c r="B585" s="8">
        <v>3278</v>
      </c>
      <c r="C585" s="9">
        <v>9107</v>
      </c>
    </row>
    <row r="586" spans="1:3">
      <c r="A586" s="6" t="s">
        <v>2</v>
      </c>
      <c r="B586" s="8">
        <v>9110</v>
      </c>
      <c r="C586" s="9" t="s">
        <v>11</v>
      </c>
    </row>
    <row r="587" spans="1:3">
      <c r="A587" s="6" t="s">
        <v>3</v>
      </c>
      <c r="B587" s="8">
        <v>23</v>
      </c>
      <c r="C587" s="9" t="s">
        <v>11</v>
      </c>
    </row>
    <row r="588" spans="1:3">
      <c r="A588" s="6" t="s">
        <v>4</v>
      </c>
      <c r="B588" s="8" t="s">
        <v>128</v>
      </c>
      <c r="C588" s="9" t="s">
        <v>11</v>
      </c>
    </row>
    <row r="589" spans="1:3">
      <c r="A589" s="6" t="s">
        <v>5</v>
      </c>
      <c r="B589" s="8" t="s">
        <v>12</v>
      </c>
      <c r="C589" s="9" t="s">
        <v>12</v>
      </c>
    </row>
    <row r="590" spans="1:3">
      <c r="A590" s="6" t="s">
        <v>6</v>
      </c>
      <c r="B590" s="8" t="s">
        <v>12</v>
      </c>
      <c r="C590" s="9" t="s">
        <v>12</v>
      </c>
    </row>
    <row r="591" spans="1:3">
      <c r="A591" s="6" t="s">
        <v>7</v>
      </c>
      <c r="B591" s="8" t="s">
        <v>26</v>
      </c>
      <c r="C591" s="9" t="s">
        <v>26</v>
      </c>
    </row>
    <row r="592" spans="1:3">
      <c r="A592" s="6" t="s">
        <v>8</v>
      </c>
      <c r="B592" s="8" t="s">
        <v>129</v>
      </c>
      <c r="C592" s="9" t="s">
        <v>129</v>
      </c>
    </row>
    <row r="593" spans="1:3">
      <c r="A593" s="6" t="s">
        <v>9</v>
      </c>
      <c r="B593" s="8" t="s">
        <v>16</v>
      </c>
      <c r="C593" s="9" t="s">
        <v>16</v>
      </c>
    </row>
    <row r="594" spans="1:3">
      <c r="A594" s="6" t="s">
        <v>10</v>
      </c>
      <c r="B594" s="8">
        <v>0</v>
      </c>
      <c r="C594" s="9">
        <v>0</v>
      </c>
    </row>
    <row r="595" spans="1:3">
      <c r="A595" s="6" t="s">
        <v>1260</v>
      </c>
      <c r="B595" s="8" t="s">
        <v>103</v>
      </c>
      <c r="C595" s="9" t="s">
        <v>103</v>
      </c>
    </row>
    <row r="596" spans="1:3">
      <c r="A596" s="6" t="s">
        <v>357</v>
      </c>
      <c r="B596" s="8" t="s">
        <v>11</v>
      </c>
      <c r="C596" s="9">
        <v>29</v>
      </c>
    </row>
    <row r="597" spans="1:3">
      <c r="A597" s="6" t="s">
        <v>358</v>
      </c>
      <c r="B597" s="8" t="s">
        <v>11</v>
      </c>
      <c r="C597" s="9">
        <v>-1.65517</v>
      </c>
    </row>
    <row r="598" spans="1:3">
      <c r="A598" s="6" t="s">
        <v>359</v>
      </c>
      <c r="B598" s="8" t="s">
        <v>11</v>
      </c>
      <c r="C598" s="9">
        <v>1.65517</v>
      </c>
    </row>
    <row r="599" spans="1:3">
      <c r="A599" s="6" t="s">
        <v>360</v>
      </c>
      <c r="B599" s="8" t="s">
        <v>11</v>
      </c>
      <c r="C599" s="9" t="s">
        <v>405</v>
      </c>
    </row>
    <row r="600" spans="1:3" ht="18">
      <c r="A600" s="10"/>
      <c r="B600" s="11"/>
      <c r="C600" s="12"/>
    </row>
    <row r="601" spans="1:3">
      <c r="A601" s="6"/>
      <c r="B601" s="13">
        <v>33</v>
      </c>
      <c r="C601" s="14">
        <v>114</v>
      </c>
    </row>
    <row r="602" spans="1:3">
      <c r="A602" s="6" t="s">
        <v>0</v>
      </c>
      <c r="B602" s="8" t="s">
        <v>130</v>
      </c>
      <c r="C602" s="9" t="s">
        <v>130</v>
      </c>
    </row>
    <row r="603" spans="1:3">
      <c r="A603" s="6" t="s">
        <v>1</v>
      </c>
      <c r="B603" s="8">
        <v>1080</v>
      </c>
      <c r="C603" s="9">
        <v>1075</v>
      </c>
    </row>
    <row r="604" spans="1:3">
      <c r="A604" s="6" t="s">
        <v>2</v>
      </c>
      <c r="B604" s="8" t="s">
        <v>11</v>
      </c>
      <c r="C604" s="9" t="s">
        <v>11</v>
      </c>
    </row>
    <row r="605" spans="1:3">
      <c r="A605" s="6" t="s">
        <v>3</v>
      </c>
      <c r="B605" s="8">
        <v>22</v>
      </c>
      <c r="C605" s="9" t="s">
        <v>11</v>
      </c>
    </row>
    <row r="606" spans="1:3">
      <c r="A606" s="6" t="s">
        <v>4</v>
      </c>
      <c r="B606" s="8" t="s">
        <v>131</v>
      </c>
      <c r="C606" s="9" t="s">
        <v>11</v>
      </c>
    </row>
    <row r="607" spans="1:3">
      <c r="A607" s="6" t="s">
        <v>5</v>
      </c>
      <c r="B607" s="8" t="s">
        <v>12</v>
      </c>
      <c r="C607" s="9" t="s">
        <v>12</v>
      </c>
    </row>
    <row r="608" spans="1:3">
      <c r="A608" s="6" t="s">
        <v>6</v>
      </c>
      <c r="B608" s="8" t="s">
        <v>12</v>
      </c>
      <c r="C608" s="9" t="s">
        <v>12</v>
      </c>
    </row>
    <row r="609" spans="1:3">
      <c r="A609" s="6" t="s">
        <v>7</v>
      </c>
      <c r="B609" s="8" t="s">
        <v>26</v>
      </c>
      <c r="C609" s="9" t="s">
        <v>26</v>
      </c>
    </row>
    <row r="610" spans="1:3">
      <c r="A610" s="6" t="s">
        <v>8</v>
      </c>
      <c r="B610" s="8" t="s">
        <v>132</v>
      </c>
      <c r="C610" s="9" t="s">
        <v>132</v>
      </c>
    </row>
    <row r="611" spans="1:3">
      <c r="A611" s="6" t="s">
        <v>9</v>
      </c>
      <c r="B611" s="8" t="s">
        <v>22</v>
      </c>
      <c r="C611" s="9" t="s">
        <v>22</v>
      </c>
    </row>
    <row r="612" spans="1:3">
      <c r="A612" s="6" t="s">
        <v>10</v>
      </c>
      <c r="B612" s="8">
        <v>0</v>
      </c>
      <c r="C612" s="9">
        <v>0</v>
      </c>
    </row>
    <row r="613" spans="1:3">
      <c r="A613" s="6" t="s">
        <v>1260</v>
      </c>
      <c r="B613" s="8" t="s">
        <v>103</v>
      </c>
      <c r="C613" s="9" t="s">
        <v>103</v>
      </c>
    </row>
    <row r="614" spans="1:3">
      <c r="A614" s="6" t="s">
        <v>357</v>
      </c>
      <c r="B614" s="8" t="s">
        <v>11</v>
      </c>
      <c r="C614" s="9">
        <v>30</v>
      </c>
    </row>
    <row r="615" spans="1:3">
      <c r="A615" s="6" t="s">
        <v>358</v>
      </c>
      <c r="B615" s="8" t="s">
        <v>11</v>
      </c>
      <c r="C615" s="9">
        <v>1.7</v>
      </c>
    </row>
    <row r="616" spans="1:3">
      <c r="A616" s="6" t="s">
        <v>359</v>
      </c>
      <c r="B616" s="8" t="s">
        <v>11</v>
      </c>
      <c r="C616" s="9">
        <v>1.7</v>
      </c>
    </row>
    <row r="617" spans="1:3">
      <c r="A617" s="6" t="s">
        <v>360</v>
      </c>
      <c r="B617" s="8" t="s">
        <v>11</v>
      </c>
      <c r="C617" s="9" t="s">
        <v>406</v>
      </c>
    </row>
    <row r="618" spans="1:3" ht="18">
      <c r="A618" s="10"/>
      <c r="B618" s="11"/>
      <c r="C618" s="12"/>
    </row>
    <row r="619" spans="1:3">
      <c r="A619" s="6"/>
      <c r="B619" s="13">
        <v>34</v>
      </c>
      <c r="C619" s="14">
        <v>113</v>
      </c>
    </row>
    <row r="620" spans="1:3">
      <c r="A620" s="6" t="s">
        <v>0</v>
      </c>
      <c r="B620" s="8" t="s">
        <v>133</v>
      </c>
      <c r="C620" s="9" t="s">
        <v>133</v>
      </c>
    </row>
    <row r="621" spans="1:3">
      <c r="A621" s="6" t="s">
        <v>1</v>
      </c>
      <c r="B621" s="8">
        <v>3182</v>
      </c>
      <c r="C621" s="9">
        <v>3169</v>
      </c>
    </row>
    <row r="622" spans="1:3">
      <c r="A622" s="6" t="s">
        <v>2</v>
      </c>
      <c r="B622" s="8" t="s">
        <v>11</v>
      </c>
      <c r="C622" s="9" t="s">
        <v>11</v>
      </c>
    </row>
    <row r="623" spans="1:3">
      <c r="A623" s="6" t="s">
        <v>3</v>
      </c>
      <c r="B623" s="8">
        <v>21</v>
      </c>
      <c r="C623" s="9" t="s">
        <v>11</v>
      </c>
    </row>
    <row r="624" spans="1:3">
      <c r="A624" s="6" t="s">
        <v>4</v>
      </c>
      <c r="B624" s="8" t="s">
        <v>134</v>
      </c>
      <c r="C624" s="9" t="s">
        <v>11</v>
      </c>
    </row>
    <row r="625" spans="1:3">
      <c r="A625" s="6" t="s">
        <v>5</v>
      </c>
      <c r="B625" s="8" t="s">
        <v>12</v>
      </c>
      <c r="C625" s="9" t="s">
        <v>12</v>
      </c>
    </row>
    <row r="626" spans="1:3">
      <c r="A626" s="6" t="s">
        <v>6</v>
      </c>
      <c r="B626" s="8" t="s">
        <v>12</v>
      </c>
      <c r="C626" s="9" t="s">
        <v>12</v>
      </c>
    </row>
    <row r="627" spans="1:3">
      <c r="A627" s="6" t="s">
        <v>7</v>
      </c>
      <c r="B627" s="8" t="s">
        <v>26</v>
      </c>
      <c r="C627" s="9" t="s">
        <v>26</v>
      </c>
    </row>
    <row r="628" spans="1:3">
      <c r="A628" s="6" t="s">
        <v>8</v>
      </c>
      <c r="B628" s="8" t="s">
        <v>135</v>
      </c>
      <c r="C628" s="9" t="s">
        <v>135</v>
      </c>
    </row>
    <row r="629" spans="1:3">
      <c r="A629" s="6" t="s">
        <v>9</v>
      </c>
      <c r="B629" s="8" t="s">
        <v>16</v>
      </c>
      <c r="C629" s="9" t="s">
        <v>22</v>
      </c>
    </row>
    <row r="630" spans="1:3">
      <c r="A630" s="6" t="s">
        <v>10</v>
      </c>
      <c r="B630" s="8">
        <v>0</v>
      </c>
      <c r="C630" s="9">
        <v>0</v>
      </c>
    </row>
    <row r="631" spans="1:3">
      <c r="A631" s="6" t="s">
        <v>1260</v>
      </c>
      <c r="B631" s="8" t="s">
        <v>103</v>
      </c>
      <c r="C631" s="9" t="s">
        <v>103</v>
      </c>
    </row>
    <row r="632" spans="1:3">
      <c r="A632" s="6" t="s">
        <v>357</v>
      </c>
      <c r="B632" s="8" t="s">
        <v>11</v>
      </c>
      <c r="C632" s="9">
        <v>39</v>
      </c>
    </row>
    <row r="633" spans="1:3">
      <c r="A633" s="6" t="s">
        <v>358</v>
      </c>
      <c r="B633" s="8" t="s">
        <v>11</v>
      </c>
      <c r="C633" s="9">
        <v>1.4871799999999999</v>
      </c>
    </row>
    <row r="634" spans="1:3">
      <c r="A634" s="6" t="s">
        <v>359</v>
      </c>
      <c r="B634" s="8" t="s">
        <v>11</v>
      </c>
      <c r="C634" s="9">
        <v>1.4871799999999999</v>
      </c>
    </row>
    <row r="635" spans="1:3">
      <c r="A635" s="6" t="s">
        <v>360</v>
      </c>
      <c r="B635" s="8" t="s">
        <v>11</v>
      </c>
      <c r="C635" s="9" t="s">
        <v>407</v>
      </c>
    </row>
    <row r="636" spans="1:3" ht="18">
      <c r="A636" s="10"/>
      <c r="B636" s="11"/>
      <c r="C636" s="12"/>
    </row>
    <row r="637" spans="1:3">
      <c r="A637" s="6"/>
      <c r="B637" s="13">
        <v>35</v>
      </c>
      <c r="C637" s="14">
        <v>112</v>
      </c>
    </row>
    <row r="638" spans="1:3">
      <c r="A638" s="6" t="s">
        <v>0</v>
      </c>
      <c r="B638" s="8" t="s">
        <v>136</v>
      </c>
      <c r="C638" s="9" t="s">
        <v>136</v>
      </c>
    </row>
    <row r="639" spans="1:3">
      <c r="A639" s="6" t="s">
        <v>1</v>
      </c>
      <c r="B639" s="8">
        <v>25571</v>
      </c>
      <c r="C639" s="9">
        <v>25566</v>
      </c>
    </row>
    <row r="640" spans="1:3">
      <c r="A640" s="6" t="s">
        <v>2</v>
      </c>
      <c r="B640" s="8" t="s">
        <v>11</v>
      </c>
      <c r="C640" s="9" t="s">
        <v>11</v>
      </c>
    </row>
    <row r="641" spans="1:3">
      <c r="A641" s="6" t="s">
        <v>3</v>
      </c>
      <c r="B641" s="8">
        <v>23</v>
      </c>
      <c r="C641" s="9" t="s">
        <v>11</v>
      </c>
    </row>
    <row r="642" spans="1:3">
      <c r="A642" s="6" t="s">
        <v>4</v>
      </c>
      <c r="B642" s="8" t="s">
        <v>128</v>
      </c>
      <c r="C642" s="9" t="s">
        <v>11</v>
      </c>
    </row>
    <row r="643" spans="1:3">
      <c r="A643" s="6" t="s">
        <v>5</v>
      </c>
      <c r="B643" s="8" t="s">
        <v>12</v>
      </c>
      <c r="C643" s="9" t="s">
        <v>12</v>
      </c>
    </row>
    <row r="644" spans="1:3">
      <c r="A644" s="6" t="s">
        <v>6</v>
      </c>
      <c r="B644" s="8" t="s">
        <v>12</v>
      </c>
      <c r="C644" s="9" t="s">
        <v>12</v>
      </c>
    </row>
    <row r="645" spans="1:3">
      <c r="A645" s="6" t="s">
        <v>7</v>
      </c>
      <c r="B645" s="8" t="s">
        <v>26</v>
      </c>
      <c r="C645" s="9" t="s">
        <v>26</v>
      </c>
    </row>
    <row r="646" spans="1:3">
      <c r="A646" s="6" t="s">
        <v>8</v>
      </c>
      <c r="B646" s="8" t="s">
        <v>137</v>
      </c>
      <c r="C646" s="9" t="s">
        <v>137</v>
      </c>
    </row>
    <row r="647" spans="1:3">
      <c r="A647" s="6" t="s">
        <v>9</v>
      </c>
      <c r="B647" s="8" t="s">
        <v>16</v>
      </c>
      <c r="C647" s="9" t="s">
        <v>16</v>
      </c>
    </row>
    <row r="648" spans="1:3">
      <c r="A648" s="6" t="s">
        <v>10</v>
      </c>
      <c r="B648" s="8">
        <v>0</v>
      </c>
      <c r="C648" s="9">
        <v>0</v>
      </c>
    </row>
    <row r="649" spans="1:3">
      <c r="A649" s="6" t="s">
        <v>1260</v>
      </c>
      <c r="B649" s="8" t="s">
        <v>103</v>
      </c>
      <c r="C649" s="9" t="s">
        <v>103</v>
      </c>
    </row>
    <row r="650" spans="1:3">
      <c r="A650" s="6" t="s">
        <v>357</v>
      </c>
      <c r="B650" s="8" t="s">
        <v>11</v>
      </c>
      <c r="C650" s="9">
        <v>29</v>
      </c>
    </row>
    <row r="651" spans="1:3">
      <c r="A651" s="6" t="s">
        <v>358</v>
      </c>
      <c r="B651" s="8" t="s">
        <v>11</v>
      </c>
      <c r="C651" s="9">
        <v>1.65517</v>
      </c>
    </row>
    <row r="652" spans="1:3">
      <c r="A652" s="6" t="s">
        <v>359</v>
      </c>
      <c r="B652" s="8" t="s">
        <v>11</v>
      </c>
      <c r="C652" s="9">
        <v>1.65517</v>
      </c>
    </row>
    <row r="653" spans="1:3" ht="17" thickBot="1">
      <c r="A653" s="17" t="s">
        <v>360</v>
      </c>
      <c r="B653" s="18" t="s">
        <v>11</v>
      </c>
      <c r="C653" s="19" t="s">
        <v>408</v>
      </c>
    </row>
    <row r="654" spans="1:3" ht="17" thickBot="1">
      <c r="A654" s="2"/>
      <c r="B654" s="11"/>
      <c r="C654" s="11"/>
    </row>
    <row r="655" spans="1:3" ht="18">
      <c r="A655" s="20" t="s">
        <v>409</v>
      </c>
      <c r="B655" s="21"/>
      <c r="C655" s="22"/>
    </row>
    <row r="656" spans="1:3">
      <c r="A656" s="6"/>
      <c r="B656" s="13">
        <v>13</v>
      </c>
      <c r="C656" s="14">
        <v>8</v>
      </c>
    </row>
    <row r="657" spans="1:3">
      <c r="A657" s="6" t="s">
        <v>0</v>
      </c>
      <c r="B657" s="8">
        <v>4</v>
      </c>
      <c r="C657" s="9">
        <v>4</v>
      </c>
    </row>
    <row r="658" spans="1:3">
      <c r="A658" s="6" t="s">
        <v>1</v>
      </c>
      <c r="B658" s="8">
        <v>58288</v>
      </c>
      <c r="C658" s="9">
        <v>58273</v>
      </c>
    </row>
    <row r="659" spans="1:3">
      <c r="A659" s="6" t="s">
        <v>2</v>
      </c>
      <c r="B659" s="8" t="s">
        <v>11</v>
      </c>
      <c r="C659" s="9" t="s">
        <v>11</v>
      </c>
    </row>
    <row r="660" spans="1:3">
      <c r="A660" s="6" t="s">
        <v>3</v>
      </c>
      <c r="B660" s="8">
        <v>21</v>
      </c>
      <c r="C660" s="9" t="s">
        <v>11</v>
      </c>
    </row>
    <row r="661" spans="1:3">
      <c r="A661" s="6" t="s">
        <v>4</v>
      </c>
      <c r="B661" s="8" t="s">
        <v>138</v>
      </c>
      <c r="C661" s="9" t="s">
        <v>11</v>
      </c>
    </row>
    <row r="662" spans="1:3">
      <c r="A662" s="6" t="s">
        <v>5</v>
      </c>
      <c r="B662" s="8" t="s">
        <v>12</v>
      </c>
      <c r="C662" s="9" t="s">
        <v>12</v>
      </c>
    </row>
    <row r="663" spans="1:3">
      <c r="A663" s="6" t="s">
        <v>6</v>
      </c>
      <c r="B663" s="8" t="s">
        <v>12</v>
      </c>
      <c r="C663" s="9" t="s">
        <v>12</v>
      </c>
    </row>
    <row r="664" spans="1:3">
      <c r="A664" s="6" t="s">
        <v>7</v>
      </c>
      <c r="B664" s="8" t="s">
        <v>20</v>
      </c>
      <c r="C664" s="9" t="s">
        <v>20</v>
      </c>
    </row>
    <row r="665" spans="1:3">
      <c r="A665" s="6" t="s">
        <v>8</v>
      </c>
      <c r="B665" s="8" t="s">
        <v>139</v>
      </c>
      <c r="C665" s="9" t="s">
        <v>139</v>
      </c>
    </row>
    <row r="666" spans="1:3">
      <c r="A666" s="6" t="s">
        <v>9</v>
      </c>
      <c r="B666" s="8" t="s">
        <v>102</v>
      </c>
      <c r="C666" s="9" t="s">
        <v>22</v>
      </c>
    </row>
    <row r="667" spans="1:3">
      <c r="A667" s="6" t="s">
        <v>10</v>
      </c>
      <c r="B667" s="8">
        <v>-617</v>
      </c>
      <c r="C667" s="9">
        <v>-632</v>
      </c>
    </row>
    <row r="668" spans="1:3">
      <c r="A668" s="6" t="s">
        <v>1260</v>
      </c>
      <c r="B668" s="8" t="s">
        <v>140</v>
      </c>
      <c r="C668" s="9" t="s">
        <v>140</v>
      </c>
    </row>
    <row r="669" spans="1:3">
      <c r="A669" s="6" t="s">
        <v>357</v>
      </c>
      <c r="B669" s="8" t="s">
        <v>11</v>
      </c>
      <c r="C669" s="9">
        <v>46</v>
      </c>
    </row>
    <row r="670" spans="1:3">
      <c r="A670" s="6" t="s">
        <v>358</v>
      </c>
      <c r="B670" s="8" t="s">
        <v>11</v>
      </c>
      <c r="C670" s="9">
        <v>1.5652200000000001</v>
      </c>
    </row>
    <row r="671" spans="1:3">
      <c r="A671" s="6" t="s">
        <v>359</v>
      </c>
      <c r="B671" s="8" t="s">
        <v>11</v>
      </c>
      <c r="C671" s="9">
        <v>1.5652200000000001</v>
      </c>
    </row>
    <row r="672" spans="1:3">
      <c r="A672" s="6" t="s">
        <v>360</v>
      </c>
      <c r="B672" s="8" t="s">
        <v>11</v>
      </c>
      <c r="C672" s="9" t="s">
        <v>410</v>
      </c>
    </row>
    <row r="673" spans="1:3" ht="18">
      <c r="A673" s="10"/>
      <c r="B673" s="11"/>
      <c r="C673" s="12"/>
    </row>
    <row r="674" spans="1:3">
      <c r="A674" s="6"/>
      <c r="B674" s="13">
        <v>14</v>
      </c>
      <c r="C674" s="14">
        <v>11</v>
      </c>
    </row>
    <row r="675" spans="1:3">
      <c r="A675" s="6" t="s">
        <v>0</v>
      </c>
      <c r="B675" s="8">
        <v>4</v>
      </c>
      <c r="C675" s="9">
        <v>4</v>
      </c>
    </row>
    <row r="676" spans="1:3">
      <c r="A676" s="6" t="s">
        <v>1</v>
      </c>
      <c r="B676" s="8">
        <v>656590</v>
      </c>
      <c r="C676" s="9">
        <v>656585</v>
      </c>
    </row>
    <row r="677" spans="1:3">
      <c r="A677" s="6" t="s">
        <v>2</v>
      </c>
      <c r="B677" s="8" t="s">
        <v>11</v>
      </c>
      <c r="C677" s="9" t="s">
        <v>11</v>
      </c>
    </row>
    <row r="678" spans="1:3">
      <c r="A678" s="6" t="s">
        <v>3</v>
      </c>
      <c r="B678" s="8">
        <v>21</v>
      </c>
      <c r="C678" s="9" t="s">
        <v>11</v>
      </c>
    </row>
    <row r="679" spans="1:3">
      <c r="A679" s="6" t="s">
        <v>4</v>
      </c>
      <c r="B679" s="8" t="s">
        <v>141</v>
      </c>
      <c r="C679" s="9" t="s">
        <v>11</v>
      </c>
    </row>
    <row r="680" spans="1:3">
      <c r="A680" s="6" t="s">
        <v>5</v>
      </c>
      <c r="B680" s="8" t="s">
        <v>12</v>
      </c>
      <c r="C680" s="9" t="s">
        <v>12</v>
      </c>
    </row>
    <row r="681" spans="1:3">
      <c r="A681" s="6" t="s">
        <v>6</v>
      </c>
      <c r="B681" s="8" t="s">
        <v>12</v>
      </c>
      <c r="C681" s="9" t="s">
        <v>12</v>
      </c>
    </row>
    <row r="682" spans="1:3">
      <c r="A682" s="6" t="s">
        <v>7</v>
      </c>
      <c r="B682" s="8" t="s">
        <v>26</v>
      </c>
      <c r="C682" s="9" t="s">
        <v>26</v>
      </c>
    </row>
    <row r="683" spans="1:3">
      <c r="A683" s="6" t="s">
        <v>8</v>
      </c>
      <c r="B683" s="8" t="s">
        <v>142</v>
      </c>
      <c r="C683" s="9" t="s">
        <v>142</v>
      </c>
    </row>
    <row r="684" spans="1:3">
      <c r="A684" s="6" t="s">
        <v>9</v>
      </c>
      <c r="B684" s="8" t="s">
        <v>110</v>
      </c>
      <c r="C684" s="9" t="s">
        <v>16</v>
      </c>
    </row>
    <row r="685" spans="1:3">
      <c r="A685" s="6" t="s">
        <v>10</v>
      </c>
      <c r="B685" s="8">
        <v>0</v>
      </c>
      <c r="C685" s="9">
        <v>0</v>
      </c>
    </row>
    <row r="686" spans="1:3">
      <c r="A686" s="6" t="s">
        <v>1260</v>
      </c>
      <c r="B686" s="8" t="s">
        <v>59</v>
      </c>
      <c r="C686" s="9" t="s">
        <v>59</v>
      </c>
    </row>
    <row r="687" spans="1:3">
      <c r="A687" s="6" t="s">
        <v>357</v>
      </c>
      <c r="B687" s="8" t="s">
        <v>11</v>
      </c>
      <c r="C687" s="9">
        <v>28</v>
      </c>
    </row>
    <row r="688" spans="1:3">
      <c r="A688" s="6" t="s">
        <v>358</v>
      </c>
      <c r="B688" s="8" t="s">
        <v>11</v>
      </c>
      <c r="C688" s="9">
        <v>1.5714300000000001</v>
      </c>
    </row>
    <row r="689" spans="1:3">
      <c r="A689" s="6" t="s">
        <v>359</v>
      </c>
      <c r="B689" s="8" t="s">
        <v>11</v>
      </c>
      <c r="C689" s="9">
        <v>1.5714300000000001</v>
      </c>
    </row>
    <row r="690" spans="1:3">
      <c r="A690" s="6" t="s">
        <v>360</v>
      </c>
      <c r="B690" s="8" t="s">
        <v>11</v>
      </c>
      <c r="C690" s="9" t="s">
        <v>411</v>
      </c>
    </row>
    <row r="691" spans="1:3" ht="18">
      <c r="A691" s="10"/>
      <c r="B691" s="11"/>
      <c r="C691" s="12"/>
    </row>
    <row r="692" spans="1:3">
      <c r="A692" s="6"/>
      <c r="B692" s="13">
        <v>20</v>
      </c>
      <c r="C692" s="14">
        <v>38</v>
      </c>
    </row>
    <row r="693" spans="1:3">
      <c r="A693" s="6" t="s">
        <v>0</v>
      </c>
      <c r="B693" s="8">
        <v>8</v>
      </c>
      <c r="C693" s="9">
        <v>8</v>
      </c>
    </row>
    <row r="694" spans="1:3">
      <c r="A694" s="6" t="s">
        <v>1</v>
      </c>
      <c r="B694" s="8">
        <v>1006367</v>
      </c>
      <c r="C694" s="9">
        <v>1006352</v>
      </c>
    </row>
    <row r="695" spans="1:3">
      <c r="A695" s="6" t="s">
        <v>2</v>
      </c>
      <c r="B695" s="8" t="s">
        <v>11</v>
      </c>
      <c r="C695" s="9" t="s">
        <v>11</v>
      </c>
    </row>
    <row r="696" spans="1:3">
      <c r="A696" s="6" t="s">
        <v>3</v>
      </c>
      <c r="B696" s="8">
        <v>14</v>
      </c>
      <c r="C696" s="9" t="s">
        <v>11</v>
      </c>
    </row>
    <row r="697" spans="1:3">
      <c r="A697" s="6" t="s">
        <v>4</v>
      </c>
      <c r="B697" s="8" t="s">
        <v>65</v>
      </c>
      <c r="C697" s="9" t="s">
        <v>11</v>
      </c>
    </row>
    <row r="698" spans="1:3">
      <c r="A698" s="6" t="s">
        <v>5</v>
      </c>
      <c r="B698" s="8" t="s">
        <v>12</v>
      </c>
      <c r="C698" s="9" t="s">
        <v>12</v>
      </c>
    </row>
    <row r="699" spans="1:3">
      <c r="A699" s="6" t="s">
        <v>6</v>
      </c>
      <c r="B699" s="8" t="s">
        <v>12</v>
      </c>
      <c r="C699" s="9" t="s">
        <v>12</v>
      </c>
    </row>
    <row r="700" spans="1:3">
      <c r="A700" s="6" t="s">
        <v>7</v>
      </c>
      <c r="B700" s="8" t="s">
        <v>14</v>
      </c>
      <c r="C700" s="9" t="s">
        <v>14</v>
      </c>
    </row>
    <row r="701" spans="1:3">
      <c r="A701" s="6" t="s">
        <v>8</v>
      </c>
      <c r="B701" s="8" t="s">
        <v>143</v>
      </c>
      <c r="C701" s="9" t="s">
        <v>143</v>
      </c>
    </row>
    <row r="702" spans="1:3">
      <c r="A702" s="6" t="s">
        <v>9</v>
      </c>
      <c r="B702" s="8" t="s">
        <v>102</v>
      </c>
      <c r="C702" s="9" t="s">
        <v>22</v>
      </c>
    </row>
    <row r="703" spans="1:3">
      <c r="A703" s="6" t="s">
        <v>10</v>
      </c>
      <c r="B703" s="8">
        <v>801</v>
      </c>
      <c r="C703" s="9">
        <v>786</v>
      </c>
    </row>
    <row r="704" spans="1:3">
      <c r="A704" s="6" t="s">
        <v>1260</v>
      </c>
      <c r="B704" s="8" t="s">
        <v>144</v>
      </c>
      <c r="C704" s="9" t="s">
        <v>144</v>
      </c>
    </row>
    <row r="705" spans="1:3">
      <c r="A705" s="6" t="s">
        <v>357</v>
      </c>
      <c r="B705" s="8" t="s">
        <v>11</v>
      </c>
      <c r="C705" s="9">
        <v>42</v>
      </c>
    </row>
    <row r="706" spans="1:3">
      <c r="A706" s="6" t="s">
        <v>358</v>
      </c>
      <c r="B706" s="8" t="s">
        <v>11</v>
      </c>
      <c r="C706" s="9">
        <v>1.35714</v>
      </c>
    </row>
    <row r="707" spans="1:3">
      <c r="A707" s="6" t="s">
        <v>359</v>
      </c>
      <c r="B707" s="8" t="s">
        <v>11</v>
      </c>
      <c r="C707" s="9">
        <v>1.35714</v>
      </c>
    </row>
    <row r="708" spans="1:3">
      <c r="A708" s="6" t="s">
        <v>360</v>
      </c>
      <c r="B708" s="8" t="s">
        <v>11</v>
      </c>
      <c r="C708" s="9" t="s">
        <v>412</v>
      </c>
    </row>
    <row r="709" spans="1:3" ht="18">
      <c r="A709" s="10"/>
      <c r="B709" s="11"/>
      <c r="C709" s="12"/>
    </row>
    <row r="710" spans="1:3">
      <c r="A710" s="6"/>
      <c r="B710" s="13">
        <v>33</v>
      </c>
      <c r="C710" s="14">
        <v>50</v>
      </c>
    </row>
    <row r="711" spans="1:3">
      <c r="A711" s="6" t="s">
        <v>0</v>
      </c>
      <c r="B711" s="8">
        <v>12</v>
      </c>
      <c r="C711" s="9">
        <v>12</v>
      </c>
    </row>
    <row r="712" spans="1:3">
      <c r="A712" s="6" t="s">
        <v>1</v>
      </c>
      <c r="B712" s="8">
        <v>938660</v>
      </c>
      <c r="C712" s="9">
        <v>938658</v>
      </c>
    </row>
    <row r="713" spans="1:3">
      <c r="A713" s="6" t="s">
        <v>2</v>
      </c>
      <c r="B713" s="8" t="s">
        <v>11</v>
      </c>
      <c r="C713" s="9" t="s">
        <v>11</v>
      </c>
    </row>
    <row r="714" spans="1:3">
      <c r="A714" s="6" t="s">
        <v>3</v>
      </c>
      <c r="B714" s="8">
        <v>26</v>
      </c>
      <c r="C714" s="9" t="s">
        <v>11</v>
      </c>
    </row>
    <row r="715" spans="1:3">
      <c r="A715" s="6" t="s">
        <v>4</v>
      </c>
      <c r="B715" s="8" t="s">
        <v>145</v>
      </c>
      <c r="C715" s="9" t="s">
        <v>11</v>
      </c>
    </row>
    <row r="716" spans="1:3">
      <c r="A716" s="6" t="s">
        <v>5</v>
      </c>
      <c r="B716" s="8" t="s">
        <v>12</v>
      </c>
      <c r="C716" s="9" t="s">
        <v>12</v>
      </c>
    </row>
    <row r="717" spans="1:3">
      <c r="A717" s="6" t="s">
        <v>6</v>
      </c>
      <c r="B717" s="8" t="s">
        <v>12</v>
      </c>
      <c r="C717" s="9" t="s">
        <v>12</v>
      </c>
    </row>
    <row r="718" spans="1:3">
      <c r="A718" s="6" t="s">
        <v>7</v>
      </c>
      <c r="B718" s="8" t="s">
        <v>20</v>
      </c>
      <c r="C718" s="9" t="s">
        <v>20</v>
      </c>
    </row>
    <row r="719" spans="1:3">
      <c r="A719" s="6" t="s">
        <v>8</v>
      </c>
      <c r="B719" s="8" t="s">
        <v>146</v>
      </c>
      <c r="C719" s="9" t="s">
        <v>146</v>
      </c>
    </row>
    <row r="720" spans="1:3">
      <c r="A720" s="6" t="s">
        <v>9</v>
      </c>
      <c r="B720" s="8" t="s">
        <v>110</v>
      </c>
      <c r="C720" s="9" t="s">
        <v>16</v>
      </c>
    </row>
    <row r="721" spans="1:3">
      <c r="A721" s="6" t="s">
        <v>10</v>
      </c>
      <c r="B721" s="8">
        <v>-798</v>
      </c>
      <c r="C721" s="9">
        <v>-796</v>
      </c>
    </row>
    <row r="722" spans="1:3">
      <c r="A722" s="6" t="s">
        <v>1260</v>
      </c>
      <c r="B722" s="8" t="s">
        <v>59</v>
      </c>
      <c r="C722" s="9" t="s">
        <v>59</v>
      </c>
    </row>
    <row r="723" spans="1:3">
      <c r="A723" s="6" t="s">
        <v>357</v>
      </c>
      <c r="B723" s="8" t="s">
        <v>11</v>
      </c>
      <c r="C723" s="9">
        <v>29</v>
      </c>
    </row>
    <row r="724" spans="1:3">
      <c r="A724" s="6" t="s">
        <v>358</v>
      </c>
      <c r="B724" s="8" t="s">
        <v>11</v>
      </c>
      <c r="C724" s="9">
        <v>1.9655199999999999</v>
      </c>
    </row>
    <row r="725" spans="1:3">
      <c r="A725" s="6" t="s">
        <v>359</v>
      </c>
      <c r="B725" s="8" t="s">
        <v>11</v>
      </c>
      <c r="C725" s="9">
        <v>1.9655199999999999</v>
      </c>
    </row>
    <row r="726" spans="1:3">
      <c r="A726" s="6" t="s">
        <v>360</v>
      </c>
      <c r="B726" s="8" t="s">
        <v>11</v>
      </c>
      <c r="C726" s="9" t="s">
        <v>413</v>
      </c>
    </row>
    <row r="727" spans="1:3" ht="18">
      <c r="A727" s="10"/>
      <c r="B727" s="11"/>
      <c r="C727" s="12"/>
    </row>
    <row r="728" spans="1:3">
      <c r="A728" s="6"/>
      <c r="B728" s="13">
        <v>38</v>
      </c>
      <c r="C728" s="14">
        <v>52</v>
      </c>
    </row>
    <row r="729" spans="1:3">
      <c r="A729" s="6" t="s">
        <v>0</v>
      </c>
      <c r="B729" s="8" t="s">
        <v>87</v>
      </c>
      <c r="C729" s="9">
        <v>12</v>
      </c>
    </row>
    <row r="730" spans="1:3">
      <c r="A730" s="6" t="s">
        <v>1</v>
      </c>
      <c r="B730" s="8">
        <v>680715</v>
      </c>
      <c r="C730" s="9">
        <v>1458272</v>
      </c>
    </row>
    <row r="731" spans="1:3">
      <c r="A731" s="6" t="s">
        <v>2</v>
      </c>
      <c r="B731" s="15">
        <v>1458290</v>
      </c>
      <c r="C731" s="9" t="s">
        <v>11</v>
      </c>
    </row>
    <row r="732" spans="1:3">
      <c r="A732" s="6" t="s">
        <v>3</v>
      </c>
      <c r="B732" s="8">
        <v>15</v>
      </c>
      <c r="C732" s="9" t="s">
        <v>11</v>
      </c>
    </row>
    <row r="733" spans="1:3">
      <c r="A733" s="6" t="s">
        <v>4</v>
      </c>
      <c r="B733" s="8" t="s">
        <v>147</v>
      </c>
      <c r="C733" s="9" t="s">
        <v>11</v>
      </c>
    </row>
    <row r="734" spans="1:3">
      <c r="A734" s="6" t="s">
        <v>5</v>
      </c>
      <c r="B734" s="8" t="s">
        <v>12</v>
      </c>
      <c r="C734" s="9" t="s">
        <v>12</v>
      </c>
    </row>
    <row r="735" spans="1:3">
      <c r="A735" s="6" t="s">
        <v>6</v>
      </c>
      <c r="B735" s="8" t="s">
        <v>12</v>
      </c>
      <c r="C735" s="9" t="s">
        <v>12</v>
      </c>
    </row>
    <row r="736" spans="1:3">
      <c r="A736" s="6" t="s">
        <v>7</v>
      </c>
      <c r="B736" s="8" t="s">
        <v>14</v>
      </c>
      <c r="C736" s="9" t="s">
        <v>14</v>
      </c>
    </row>
    <row r="737" spans="1:3">
      <c r="A737" s="6" t="s">
        <v>8</v>
      </c>
      <c r="B737" s="8" t="s">
        <v>148</v>
      </c>
      <c r="C737" s="9" t="s">
        <v>148</v>
      </c>
    </row>
    <row r="738" spans="1:3">
      <c r="A738" s="6" t="s">
        <v>9</v>
      </c>
      <c r="B738" s="8" t="s">
        <v>102</v>
      </c>
      <c r="C738" s="9" t="s">
        <v>22</v>
      </c>
    </row>
    <row r="739" spans="1:3">
      <c r="A739" s="6" t="s">
        <v>10</v>
      </c>
      <c r="B739" s="8">
        <v>159</v>
      </c>
      <c r="C739" s="9">
        <v>174</v>
      </c>
    </row>
    <row r="740" spans="1:3">
      <c r="A740" s="6" t="s">
        <v>1260</v>
      </c>
      <c r="B740" s="8" t="s">
        <v>149</v>
      </c>
      <c r="C740" s="9" t="s">
        <v>414</v>
      </c>
    </row>
    <row r="741" spans="1:3">
      <c r="A741" s="6" t="s">
        <v>357</v>
      </c>
      <c r="B741" s="8" t="s">
        <v>11</v>
      </c>
      <c r="C741" s="9">
        <v>43</v>
      </c>
    </row>
    <row r="742" spans="1:3">
      <c r="A742" s="6" t="s">
        <v>358</v>
      </c>
      <c r="B742" s="8" t="s">
        <v>11</v>
      </c>
      <c r="C742" s="9">
        <v>-1.37209</v>
      </c>
    </row>
    <row r="743" spans="1:3">
      <c r="A743" s="6" t="s">
        <v>359</v>
      </c>
      <c r="B743" s="8" t="s">
        <v>11</v>
      </c>
      <c r="C743" s="9">
        <v>1.37209</v>
      </c>
    </row>
    <row r="744" spans="1:3">
      <c r="A744" s="6" t="s">
        <v>360</v>
      </c>
      <c r="B744" s="8" t="s">
        <v>11</v>
      </c>
      <c r="C744" s="9" t="s">
        <v>415</v>
      </c>
    </row>
    <row r="745" spans="1:3" ht="18">
      <c r="A745" s="10"/>
      <c r="B745" s="11"/>
      <c r="C745" s="12"/>
    </row>
    <row r="746" spans="1:3">
      <c r="A746" s="6"/>
      <c r="B746" s="13">
        <v>42</v>
      </c>
      <c r="C746" s="14">
        <v>57</v>
      </c>
    </row>
    <row r="747" spans="1:3">
      <c r="A747" s="6" t="s">
        <v>0</v>
      </c>
      <c r="B747" s="8" t="s">
        <v>92</v>
      </c>
      <c r="C747" s="9">
        <v>13</v>
      </c>
    </row>
    <row r="748" spans="1:3">
      <c r="A748" s="6" t="s">
        <v>1</v>
      </c>
      <c r="B748" s="8">
        <v>2338700</v>
      </c>
      <c r="C748" s="9">
        <v>344137</v>
      </c>
    </row>
    <row r="749" spans="1:3">
      <c r="A749" s="6" t="s">
        <v>2</v>
      </c>
      <c r="B749" s="8">
        <v>344144</v>
      </c>
      <c r="C749" s="9" t="s">
        <v>11</v>
      </c>
    </row>
    <row r="750" spans="1:3">
      <c r="A750" s="6" t="s">
        <v>3</v>
      </c>
      <c r="B750" s="8">
        <v>21</v>
      </c>
      <c r="C750" s="9" t="s">
        <v>11</v>
      </c>
    </row>
    <row r="751" spans="1:3">
      <c r="A751" s="6" t="s">
        <v>4</v>
      </c>
      <c r="B751" s="8" t="s">
        <v>150</v>
      </c>
      <c r="C751" s="9" t="s">
        <v>11</v>
      </c>
    </row>
    <row r="752" spans="1:3">
      <c r="A752" s="6" t="s">
        <v>5</v>
      </c>
      <c r="B752" s="8" t="s">
        <v>12</v>
      </c>
      <c r="C752" s="9" t="s">
        <v>12</v>
      </c>
    </row>
    <row r="753" spans="1:3">
      <c r="A753" s="6" t="s">
        <v>6</v>
      </c>
      <c r="B753" s="8" t="s">
        <v>12</v>
      </c>
      <c r="C753" s="9" t="s">
        <v>12</v>
      </c>
    </row>
    <row r="754" spans="1:3">
      <c r="A754" s="6" t="s">
        <v>7</v>
      </c>
      <c r="B754" s="8" t="s">
        <v>14</v>
      </c>
      <c r="C754" s="9" t="s">
        <v>14</v>
      </c>
    </row>
    <row r="755" spans="1:3">
      <c r="A755" s="6" t="s">
        <v>8</v>
      </c>
      <c r="B755" s="8" t="s">
        <v>151</v>
      </c>
      <c r="C755" s="9" t="s">
        <v>151</v>
      </c>
    </row>
    <row r="756" spans="1:3">
      <c r="A756" s="6" t="s">
        <v>9</v>
      </c>
      <c r="B756" s="8" t="s">
        <v>102</v>
      </c>
      <c r="C756" s="9" t="s">
        <v>22</v>
      </c>
    </row>
    <row r="757" spans="1:3">
      <c r="A757" s="6" t="s">
        <v>10</v>
      </c>
      <c r="B757" s="8">
        <v>313</v>
      </c>
      <c r="C757" s="9">
        <v>320</v>
      </c>
    </row>
    <row r="758" spans="1:3">
      <c r="A758" s="6" t="s">
        <v>1260</v>
      </c>
      <c r="B758" s="8" t="s">
        <v>59</v>
      </c>
      <c r="C758" s="9" t="s">
        <v>59</v>
      </c>
    </row>
    <row r="759" spans="1:3">
      <c r="A759" s="6" t="s">
        <v>357</v>
      </c>
      <c r="B759" s="8" t="s">
        <v>11</v>
      </c>
      <c r="C759" s="9">
        <v>41</v>
      </c>
    </row>
    <row r="760" spans="1:3">
      <c r="A760" s="6" t="s">
        <v>358</v>
      </c>
      <c r="B760" s="8" t="s">
        <v>11</v>
      </c>
      <c r="C760" s="9">
        <v>-1.2682899999999999</v>
      </c>
    </row>
    <row r="761" spans="1:3">
      <c r="A761" s="6" t="s">
        <v>359</v>
      </c>
      <c r="B761" s="8" t="s">
        <v>11</v>
      </c>
      <c r="C761" s="9">
        <v>1.2682899999999999</v>
      </c>
    </row>
    <row r="762" spans="1:3">
      <c r="A762" s="6" t="s">
        <v>360</v>
      </c>
      <c r="B762" s="8" t="s">
        <v>11</v>
      </c>
      <c r="C762" s="9" t="s">
        <v>416</v>
      </c>
    </row>
    <row r="763" spans="1:3" ht="18">
      <c r="A763" s="10"/>
      <c r="B763" s="11"/>
      <c r="C763" s="12"/>
    </row>
    <row r="764" spans="1:3">
      <c r="A764" s="6"/>
      <c r="B764" s="13">
        <v>43</v>
      </c>
      <c r="C764" s="14">
        <v>69</v>
      </c>
    </row>
    <row r="765" spans="1:3">
      <c r="A765" s="6" t="s">
        <v>0</v>
      </c>
      <c r="B765" s="8">
        <v>14</v>
      </c>
      <c r="C765" s="9">
        <v>14</v>
      </c>
    </row>
    <row r="766" spans="1:3">
      <c r="A766" s="6" t="s">
        <v>1</v>
      </c>
      <c r="B766" s="8">
        <v>773312</v>
      </c>
      <c r="C766" s="9">
        <v>773303</v>
      </c>
    </row>
    <row r="767" spans="1:3">
      <c r="A767" s="6" t="s">
        <v>2</v>
      </c>
      <c r="B767" s="8" t="s">
        <v>11</v>
      </c>
      <c r="C767" s="9" t="s">
        <v>11</v>
      </c>
    </row>
    <row r="768" spans="1:3">
      <c r="A768" s="6" t="s">
        <v>3</v>
      </c>
      <c r="B768" s="8">
        <v>18</v>
      </c>
      <c r="C768" s="9" t="s">
        <v>11</v>
      </c>
    </row>
    <row r="769" spans="1:3">
      <c r="A769" s="6" t="s">
        <v>4</v>
      </c>
      <c r="B769" s="8" t="s">
        <v>152</v>
      </c>
      <c r="C769" s="9" t="s">
        <v>11</v>
      </c>
    </row>
    <row r="770" spans="1:3">
      <c r="A770" s="6" t="s">
        <v>5</v>
      </c>
      <c r="B770" s="8" t="s">
        <v>12</v>
      </c>
      <c r="C770" s="9" t="s">
        <v>12</v>
      </c>
    </row>
    <row r="771" spans="1:3">
      <c r="A771" s="6" t="s">
        <v>6</v>
      </c>
      <c r="B771" s="8" t="s">
        <v>12</v>
      </c>
      <c r="C771" s="9" t="s">
        <v>12</v>
      </c>
    </row>
    <row r="772" spans="1:3">
      <c r="A772" s="6" t="s">
        <v>7</v>
      </c>
      <c r="B772" s="8" t="s">
        <v>26</v>
      </c>
      <c r="C772" s="9" t="s">
        <v>26</v>
      </c>
    </row>
    <row r="773" spans="1:3">
      <c r="A773" s="6" t="s">
        <v>8</v>
      </c>
      <c r="B773" s="8" t="s">
        <v>153</v>
      </c>
      <c r="C773" s="9" t="s">
        <v>153</v>
      </c>
    </row>
    <row r="774" spans="1:3">
      <c r="A774" s="6" t="s">
        <v>9</v>
      </c>
      <c r="B774" s="8" t="s">
        <v>102</v>
      </c>
      <c r="C774" s="9" t="s">
        <v>22</v>
      </c>
    </row>
    <row r="775" spans="1:3">
      <c r="A775" s="6" t="s">
        <v>10</v>
      </c>
      <c r="B775" s="8">
        <v>0</v>
      </c>
      <c r="C775" s="9">
        <v>0</v>
      </c>
    </row>
    <row r="776" spans="1:3">
      <c r="A776" s="6" t="s">
        <v>1260</v>
      </c>
      <c r="B776" s="8" t="s">
        <v>125</v>
      </c>
      <c r="C776" s="9" t="s">
        <v>125</v>
      </c>
    </row>
    <row r="777" spans="1:3">
      <c r="A777" s="6" t="s">
        <v>357</v>
      </c>
      <c r="B777" s="8" t="s">
        <v>11</v>
      </c>
      <c r="C777" s="9">
        <v>30</v>
      </c>
    </row>
    <row r="778" spans="1:3">
      <c r="A778" s="6" t="s">
        <v>358</v>
      </c>
      <c r="B778" s="8" t="s">
        <v>11</v>
      </c>
      <c r="C778" s="9">
        <v>1.7</v>
      </c>
    </row>
    <row r="779" spans="1:3">
      <c r="A779" s="6" t="s">
        <v>359</v>
      </c>
      <c r="B779" s="8" t="s">
        <v>11</v>
      </c>
      <c r="C779" s="9">
        <v>1.7</v>
      </c>
    </row>
    <row r="780" spans="1:3">
      <c r="A780" s="6" t="s">
        <v>360</v>
      </c>
      <c r="B780" s="8" t="s">
        <v>11</v>
      </c>
      <c r="C780" s="9" t="s">
        <v>417</v>
      </c>
    </row>
    <row r="781" spans="1:3" ht="18">
      <c r="A781" s="10"/>
      <c r="B781" s="11"/>
      <c r="C781" s="12"/>
    </row>
    <row r="782" spans="1:3">
      <c r="A782" s="6"/>
      <c r="B782" s="13">
        <v>44</v>
      </c>
      <c r="C782" s="14">
        <v>67</v>
      </c>
    </row>
    <row r="783" spans="1:3">
      <c r="A783" s="6" t="s">
        <v>0</v>
      </c>
      <c r="B783" s="8" t="s">
        <v>154</v>
      </c>
      <c r="C783" s="9">
        <v>14</v>
      </c>
    </row>
    <row r="784" spans="1:3">
      <c r="A784" s="6" t="s">
        <v>1</v>
      </c>
      <c r="B784" s="8">
        <v>2750162</v>
      </c>
      <c r="C784" s="9">
        <v>364353</v>
      </c>
    </row>
    <row r="785" spans="1:3">
      <c r="A785" s="6" t="s">
        <v>2</v>
      </c>
      <c r="B785" s="8">
        <v>364364</v>
      </c>
      <c r="C785" s="9" t="s">
        <v>11</v>
      </c>
    </row>
    <row r="786" spans="1:3">
      <c r="A786" s="6" t="s">
        <v>3</v>
      </c>
      <c r="B786" s="8">
        <v>14</v>
      </c>
      <c r="C786" s="9" t="s">
        <v>11</v>
      </c>
    </row>
    <row r="787" spans="1:3">
      <c r="A787" s="6" t="s">
        <v>4</v>
      </c>
      <c r="B787" s="8" t="s">
        <v>155</v>
      </c>
      <c r="C787" s="9" t="s">
        <v>11</v>
      </c>
    </row>
    <row r="788" spans="1:3">
      <c r="A788" s="6" t="s">
        <v>5</v>
      </c>
      <c r="B788" s="8" t="s">
        <v>12</v>
      </c>
      <c r="C788" s="9" t="s">
        <v>12</v>
      </c>
    </row>
    <row r="789" spans="1:3">
      <c r="A789" s="6" t="s">
        <v>6</v>
      </c>
      <c r="B789" s="8" t="s">
        <v>12</v>
      </c>
      <c r="C789" s="9" t="s">
        <v>12</v>
      </c>
    </row>
    <row r="790" spans="1:3">
      <c r="A790" s="6" t="s">
        <v>7</v>
      </c>
      <c r="B790" s="8" t="s">
        <v>26</v>
      </c>
      <c r="C790" s="9" t="s">
        <v>26</v>
      </c>
    </row>
    <row r="791" spans="1:3">
      <c r="A791" s="6" t="s">
        <v>8</v>
      </c>
      <c r="B791" s="8" t="s">
        <v>156</v>
      </c>
      <c r="C791" s="9" t="s">
        <v>156</v>
      </c>
    </row>
    <row r="792" spans="1:3">
      <c r="A792" s="6" t="s">
        <v>9</v>
      </c>
      <c r="B792" s="8" t="s">
        <v>102</v>
      </c>
      <c r="C792" s="9" t="s">
        <v>22</v>
      </c>
    </row>
    <row r="793" spans="1:3">
      <c r="A793" s="6" t="s">
        <v>10</v>
      </c>
      <c r="B793" s="8">
        <v>0</v>
      </c>
      <c r="C793" s="9">
        <v>0</v>
      </c>
    </row>
    <row r="794" spans="1:3">
      <c r="A794" s="6" t="s">
        <v>1260</v>
      </c>
      <c r="B794" s="8" t="s">
        <v>157</v>
      </c>
      <c r="C794" s="9" t="s">
        <v>157</v>
      </c>
    </row>
    <row r="795" spans="1:3">
      <c r="A795" s="6" t="s">
        <v>357</v>
      </c>
      <c r="B795" s="8" t="s">
        <v>11</v>
      </c>
      <c r="C795" s="9">
        <v>28</v>
      </c>
    </row>
    <row r="796" spans="1:3">
      <c r="A796" s="6" t="s">
        <v>358</v>
      </c>
      <c r="B796" s="8" t="s">
        <v>11</v>
      </c>
      <c r="C796" s="9">
        <v>-1.5357099999999999</v>
      </c>
    </row>
    <row r="797" spans="1:3">
      <c r="A797" s="6" t="s">
        <v>359</v>
      </c>
      <c r="B797" s="8" t="s">
        <v>11</v>
      </c>
      <c r="C797" s="9">
        <v>1.5357099999999999</v>
      </c>
    </row>
    <row r="798" spans="1:3">
      <c r="A798" s="6" t="s">
        <v>360</v>
      </c>
      <c r="B798" s="8" t="s">
        <v>11</v>
      </c>
      <c r="C798" s="9" t="s">
        <v>418</v>
      </c>
    </row>
    <row r="799" spans="1:3" ht="18">
      <c r="A799" s="10"/>
      <c r="B799" s="11"/>
      <c r="C799" s="12"/>
    </row>
    <row r="800" spans="1:3">
      <c r="A800" s="6"/>
      <c r="B800" s="13">
        <v>44</v>
      </c>
      <c r="C800" s="14">
        <v>68</v>
      </c>
    </row>
    <row r="801" spans="1:3">
      <c r="A801" s="6" t="s">
        <v>0</v>
      </c>
      <c r="B801" s="8" t="s">
        <v>154</v>
      </c>
      <c r="C801" s="9">
        <v>14</v>
      </c>
    </row>
    <row r="802" spans="1:3">
      <c r="A802" s="6" t="s">
        <v>1</v>
      </c>
      <c r="B802" s="8">
        <v>2750162</v>
      </c>
      <c r="C802" s="9">
        <v>364360</v>
      </c>
    </row>
    <row r="803" spans="1:3">
      <c r="A803" s="6" t="s">
        <v>2</v>
      </c>
      <c r="B803" s="8">
        <v>364364</v>
      </c>
      <c r="C803" s="9" t="s">
        <v>11</v>
      </c>
    </row>
    <row r="804" spans="1:3">
      <c r="A804" s="6" t="s">
        <v>3</v>
      </c>
      <c r="B804" s="8">
        <v>14</v>
      </c>
      <c r="C804" s="9" t="s">
        <v>11</v>
      </c>
    </row>
    <row r="805" spans="1:3">
      <c r="A805" s="6" t="s">
        <v>4</v>
      </c>
      <c r="B805" s="8" t="s">
        <v>155</v>
      </c>
      <c r="C805" s="9" t="s">
        <v>11</v>
      </c>
    </row>
    <row r="806" spans="1:3">
      <c r="A806" s="6" t="s">
        <v>5</v>
      </c>
      <c r="B806" s="8" t="s">
        <v>12</v>
      </c>
      <c r="C806" s="9" t="s">
        <v>12</v>
      </c>
    </row>
    <row r="807" spans="1:3">
      <c r="A807" s="6" t="s">
        <v>6</v>
      </c>
      <c r="B807" s="8" t="s">
        <v>12</v>
      </c>
      <c r="C807" s="9" t="s">
        <v>12</v>
      </c>
    </row>
    <row r="808" spans="1:3">
      <c r="A808" s="6" t="s">
        <v>7</v>
      </c>
      <c r="B808" s="8" t="s">
        <v>26</v>
      </c>
      <c r="C808" s="9" t="s">
        <v>26</v>
      </c>
    </row>
    <row r="809" spans="1:3">
      <c r="A809" s="6" t="s">
        <v>8</v>
      </c>
      <c r="B809" s="8" t="s">
        <v>156</v>
      </c>
      <c r="C809" s="9" t="s">
        <v>156</v>
      </c>
    </row>
    <row r="810" spans="1:3">
      <c r="A810" s="6" t="s">
        <v>9</v>
      </c>
      <c r="B810" s="8" t="s">
        <v>102</v>
      </c>
      <c r="C810" s="9" t="s">
        <v>22</v>
      </c>
    </row>
    <row r="811" spans="1:3">
      <c r="A811" s="6" t="s">
        <v>10</v>
      </c>
      <c r="B811" s="8">
        <v>0</v>
      </c>
      <c r="C811" s="9">
        <v>0</v>
      </c>
    </row>
    <row r="812" spans="1:3">
      <c r="A812" s="6" t="s">
        <v>1260</v>
      </c>
      <c r="B812" s="8" t="s">
        <v>157</v>
      </c>
      <c r="C812" s="9" t="s">
        <v>157</v>
      </c>
    </row>
    <row r="813" spans="1:3">
      <c r="A813" s="6" t="s">
        <v>357</v>
      </c>
      <c r="B813" s="8" t="s">
        <v>11</v>
      </c>
      <c r="C813" s="9">
        <v>28</v>
      </c>
    </row>
    <row r="814" spans="1:3">
      <c r="A814" s="6" t="s">
        <v>358</v>
      </c>
      <c r="B814" s="8" t="s">
        <v>11</v>
      </c>
      <c r="C814" s="9">
        <v>-1.5714300000000001</v>
      </c>
    </row>
    <row r="815" spans="1:3">
      <c r="A815" s="6" t="s">
        <v>359</v>
      </c>
      <c r="B815" s="8" t="s">
        <v>11</v>
      </c>
      <c r="C815" s="9">
        <v>1.5714300000000001</v>
      </c>
    </row>
    <row r="816" spans="1:3">
      <c r="A816" s="6" t="s">
        <v>360</v>
      </c>
      <c r="B816" s="8" t="s">
        <v>11</v>
      </c>
      <c r="C816" s="9" t="s">
        <v>419</v>
      </c>
    </row>
    <row r="817" spans="1:3" ht="18">
      <c r="A817" s="10"/>
      <c r="B817" s="11"/>
      <c r="C817" s="12"/>
    </row>
    <row r="818" spans="1:3">
      <c r="A818" s="6"/>
      <c r="B818" s="13">
        <v>48</v>
      </c>
      <c r="C818" s="14">
        <v>80</v>
      </c>
    </row>
    <row r="819" spans="1:3">
      <c r="A819" s="6" t="s">
        <v>0</v>
      </c>
      <c r="B819" s="8" t="s">
        <v>158</v>
      </c>
      <c r="C819" s="9" t="s">
        <v>420</v>
      </c>
    </row>
    <row r="820" spans="1:3">
      <c r="A820" s="6" t="s">
        <v>1</v>
      </c>
      <c r="B820" s="8">
        <v>70904</v>
      </c>
      <c r="C820" s="9">
        <v>4936</v>
      </c>
    </row>
    <row r="821" spans="1:3">
      <c r="A821" s="6" t="s">
        <v>2</v>
      </c>
      <c r="B821" s="8">
        <v>4946</v>
      </c>
      <c r="C821" s="9" t="s">
        <v>11</v>
      </c>
    </row>
    <row r="822" spans="1:3">
      <c r="A822" s="6" t="s">
        <v>3</v>
      </c>
      <c r="B822" s="8">
        <v>18</v>
      </c>
      <c r="C822" s="9" t="s">
        <v>11</v>
      </c>
    </row>
    <row r="823" spans="1:3">
      <c r="A823" s="6" t="s">
        <v>4</v>
      </c>
      <c r="B823" s="8" t="s">
        <v>159</v>
      </c>
      <c r="C823" s="9" t="s">
        <v>11</v>
      </c>
    </row>
    <row r="824" spans="1:3">
      <c r="A824" s="6" t="s">
        <v>5</v>
      </c>
      <c r="B824" s="8" t="s">
        <v>12</v>
      </c>
      <c r="C824" s="9" t="s">
        <v>12</v>
      </c>
    </row>
    <row r="825" spans="1:3">
      <c r="A825" s="6" t="s">
        <v>6</v>
      </c>
      <c r="B825" s="8" t="s">
        <v>12</v>
      </c>
      <c r="C825" s="9" t="s">
        <v>12</v>
      </c>
    </row>
    <row r="826" spans="1:3">
      <c r="A826" s="6" t="s">
        <v>7</v>
      </c>
      <c r="B826" s="8" t="s">
        <v>26</v>
      </c>
      <c r="C826" s="9" t="s">
        <v>26</v>
      </c>
    </row>
    <row r="827" spans="1:3">
      <c r="A827" s="6" t="s">
        <v>8</v>
      </c>
      <c r="B827" s="8" t="s">
        <v>160</v>
      </c>
      <c r="C827" s="9" t="s">
        <v>160</v>
      </c>
    </row>
    <row r="828" spans="1:3">
      <c r="A828" s="6" t="s">
        <v>9</v>
      </c>
      <c r="B828" s="8" t="s">
        <v>102</v>
      </c>
      <c r="C828" s="9" t="s">
        <v>22</v>
      </c>
    </row>
    <row r="829" spans="1:3">
      <c r="A829" s="6" t="s">
        <v>10</v>
      </c>
      <c r="B829" s="8">
        <v>0</v>
      </c>
      <c r="C829" s="9">
        <v>0</v>
      </c>
    </row>
    <row r="830" spans="1:3">
      <c r="A830" s="6" t="s">
        <v>1260</v>
      </c>
      <c r="B830" s="8" t="s">
        <v>103</v>
      </c>
      <c r="C830" s="9" t="s">
        <v>390</v>
      </c>
    </row>
    <row r="831" spans="1:3">
      <c r="A831" s="6" t="s">
        <v>357</v>
      </c>
      <c r="B831" s="8" t="s">
        <v>11</v>
      </c>
      <c r="C831" s="9">
        <v>33</v>
      </c>
    </row>
    <row r="832" spans="1:3">
      <c r="A832" s="6" t="s">
        <v>358</v>
      </c>
      <c r="B832" s="8" t="s">
        <v>11</v>
      </c>
      <c r="C832" s="9">
        <v>-1.36364</v>
      </c>
    </row>
    <row r="833" spans="1:3">
      <c r="A833" s="6" t="s">
        <v>359</v>
      </c>
      <c r="B833" s="8" t="s">
        <v>11</v>
      </c>
      <c r="C833" s="9">
        <v>1.36364</v>
      </c>
    </row>
    <row r="834" spans="1:3">
      <c r="A834" s="6" t="s">
        <v>360</v>
      </c>
      <c r="B834" s="8" t="s">
        <v>11</v>
      </c>
      <c r="C834" s="9" t="s">
        <v>421</v>
      </c>
    </row>
    <row r="835" spans="1:3" ht="18">
      <c r="A835" s="10"/>
      <c r="B835" s="11"/>
      <c r="C835" s="12"/>
    </row>
    <row r="836" spans="1:3">
      <c r="A836" s="6"/>
      <c r="B836" s="13">
        <v>55</v>
      </c>
      <c r="C836" s="14">
        <v>88</v>
      </c>
    </row>
    <row r="837" spans="1:3">
      <c r="A837" s="6" t="s">
        <v>0</v>
      </c>
      <c r="B837" s="8" t="s">
        <v>161</v>
      </c>
      <c r="C837" s="9" t="s">
        <v>422</v>
      </c>
    </row>
    <row r="838" spans="1:3">
      <c r="A838" s="6" t="s">
        <v>1</v>
      </c>
      <c r="B838" s="8">
        <v>17156</v>
      </c>
      <c r="C838" s="9">
        <v>5320</v>
      </c>
    </row>
    <row r="839" spans="1:3">
      <c r="A839" s="6" t="s">
        <v>2</v>
      </c>
      <c r="B839" s="8">
        <v>5334</v>
      </c>
      <c r="C839" s="9" t="s">
        <v>11</v>
      </c>
    </row>
    <row r="840" spans="1:3">
      <c r="A840" s="6" t="s">
        <v>3</v>
      </c>
      <c r="B840" s="8">
        <v>14</v>
      </c>
      <c r="C840" s="9" t="s">
        <v>11</v>
      </c>
    </row>
    <row r="841" spans="1:3">
      <c r="A841" s="6" t="s">
        <v>4</v>
      </c>
      <c r="B841" s="8" t="s">
        <v>162</v>
      </c>
      <c r="C841" s="9" t="s">
        <v>11</v>
      </c>
    </row>
    <row r="842" spans="1:3">
      <c r="A842" s="6" t="s">
        <v>5</v>
      </c>
      <c r="B842" s="8" t="s">
        <v>12</v>
      </c>
      <c r="C842" s="9" t="s">
        <v>12</v>
      </c>
    </row>
    <row r="843" spans="1:3">
      <c r="A843" s="6" t="s">
        <v>6</v>
      </c>
      <c r="B843" s="8" t="s">
        <v>12</v>
      </c>
      <c r="C843" s="9" t="s">
        <v>12</v>
      </c>
    </row>
    <row r="844" spans="1:3">
      <c r="A844" s="6" t="s">
        <v>7</v>
      </c>
      <c r="B844" s="8" t="s">
        <v>20</v>
      </c>
      <c r="C844" s="9" t="s">
        <v>20</v>
      </c>
    </row>
    <row r="845" spans="1:3">
      <c r="A845" s="6" t="s">
        <v>8</v>
      </c>
      <c r="B845" s="8" t="s">
        <v>163</v>
      </c>
      <c r="C845" s="9" t="s">
        <v>163</v>
      </c>
    </row>
    <row r="846" spans="1:3">
      <c r="A846" s="6" t="s">
        <v>9</v>
      </c>
      <c r="B846" s="8" t="s">
        <v>110</v>
      </c>
      <c r="C846" s="9" t="s">
        <v>16</v>
      </c>
    </row>
    <row r="847" spans="1:3">
      <c r="A847" s="6" t="s">
        <v>10</v>
      </c>
      <c r="B847" s="8">
        <v>-716</v>
      </c>
      <c r="C847" s="9">
        <v>-730</v>
      </c>
    </row>
    <row r="848" spans="1:3">
      <c r="A848" s="6" t="s">
        <v>1260</v>
      </c>
      <c r="B848" s="8" t="s">
        <v>164</v>
      </c>
      <c r="C848" s="9" t="s">
        <v>423</v>
      </c>
    </row>
    <row r="849" spans="1:3">
      <c r="A849" s="6" t="s">
        <v>357</v>
      </c>
      <c r="B849" s="8" t="s">
        <v>11</v>
      </c>
      <c r="C849" s="9">
        <v>39</v>
      </c>
    </row>
    <row r="850" spans="1:3">
      <c r="A850" s="6" t="s">
        <v>358</v>
      </c>
      <c r="B850" s="8" t="s">
        <v>11</v>
      </c>
      <c r="C850" s="9">
        <v>-1.25641</v>
      </c>
    </row>
    <row r="851" spans="1:3">
      <c r="A851" s="6" t="s">
        <v>359</v>
      </c>
      <c r="B851" s="8" t="s">
        <v>11</v>
      </c>
      <c r="C851" s="9">
        <v>1.25641</v>
      </c>
    </row>
    <row r="852" spans="1:3">
      <c r="A852" s="6" t="s">
        <v>360</v>
      </c>
      <c r="B852" s="8" t="s">
        <v>11</v>
      </c>
      <c r="C852" s="9" t="s">
        <v>424</v>
      </c>
    </row>
    <row r="853" spans="1:3" ht="18">
      <c r="A853" s="10"/>
      <c r="B853" s="11"/>
      <c r="C853" s="12"/>
    </row>
    <row r="854" spans="1:3">
      <c r="A854" s="6"/>
      <c r="B854" s="13">
        <v>65</v>
      </c>
      <c r="C854" s="14">
        <v>86</v>
      </c>
    </row>
    <row r="855" spans="1:3">
      <c r="A855" s="6" t="s">
        <v>0</v>
      </c>
      <c r="B855" s="8" t="s">
        <v>165</v>
      </c>
      <c r="C855" s="9" t="s">
        <v>165</v>
      </c>
    </row>
    <row r="856" spans="1:3">
      <c r="A856" s="6" t="s">
        <v>1</v>
      </c>
      <c r="B856" s="8">
        <v>25401</v>
      </c>
      <c r="C856" s="9">
        <v>25397</v>
      </c>
    </row>
    <row r="857" spans="1:3">
      <c r="A857" s="6" t="s">
        <v>2</v>
      </c>
      <c r="B857" s="8" t="s">
        <v>11</v>
      </c>
      <c r="C857" s="9" t="s">
        <v>11</v>
      </c>
    </row>
    <row r="858" spans="1:3">
      <c r="A858" s="6" t="s">
        <v>3</v>
      </c>
      <c r="B858" s="8">
        <v>25</v>
      </c>
      <c r="C858" s="9" t="s">
        <v>11</v>
      </c>
    </row>
    <row r="859" spans="1:3">
      <c r="A859" s="6" t="s">
        <v>4</v>
      </c>
      <c r="B859" s="8" t="s">
        <v>166</v>
      </c>
      <c r="C859" s="9" t="s">
        <v>11</v>
      </c>
    </row>
    <row r="860" spans="1:3">
      <c r="A860" s="6" t="s">
        <v>5</v>
      </c>
      <c r="B860" s="8" t="s">
        <v>12</v>
      </c>
      <c r="C860" s="9" t="s">
        <v>12</v>
      </c>
    </row>
    <row r="861" spans="1:3">
      <c r="A861" s="6" t="s">
        <v>6</v>
      </c>
      <c r="B861" s="8" t="s">
        <v>12</v>
      </c>
      <c r="C861" s="9" t="s">
        <v>12</v>
      </c>
    </row>
    <row r="862" spans="1:3">
      <c r="A862" s="6" t="s">
        <v>7</v>
      </c>
      <c r="B862" s="8" t="s">
        <v>26</v>
      </c>
      <c r="C862" s="9" t="s">
        <v>26</v>
      </c>
    </row>
    <row r="863" spans="1:3">
      <c r="A863" s="6" t="s">
        <v>8</v>
      </c>
      <c r="B863" s="8" t="s">
        <v>167</v>
      </c>
      <c r="C863" s="9" t="s">
        <v>167</v>
      </c>
    </row>
    <row r="864" spans="1:3">
      <c r="A864" s="6" t="s">
        <v>9</v>
      </c>
      <c r="B864" s="8" t="s">
        <v>102</v>
      </c>
      <c r="C864" s="9" t="s">
        <v>22</v>
      </c>
    </row>
    <row r="865" spans="1:3">
      <c r="A865" s="6" t="s">
        <v>10</v>
      </c>
      <c r="B865" s="8">
        <v>0</v>
      </c>
      <c r="C865" s="9">
        <v>0</v>
      </c>
    </row>
    <row r="866" spans="1:3">
      <c r="A866" s="6" t="s">
        <v>1260</v>
      </c>
      <c r="B866" s="8" t="s">
        <v>103</v>
      </c>
      <c r="C866" s="9" t="s">
        <v>425</v>
      </c>
    </row>
    <row r="867" spans="1:3">
      <c r="A867" s="6" t="s">
        <v>357</v>
      </c>
      <c r="B867" s="8" t="s">
        <v>11</v>
      </c>
      <c r="C867" s="9">
        <v>31</v>
      </c>
    </row>
    <row r="868" spans="1:3">
      <c r="A868" s="6" t="s">
        <v>358</v>
      </c>
      <c r="B868" s="8" t="s">
        <v>11</v>
      </c>
      <c r="C868" s="9">
        <v>1.8387100000000001</v>
      </c>
    </row>
    <row r="869" spans="1:3">
      <c r="A869" s="6" t="s">
        <v>359</v>
      </c>
      <c r="B869" s="8" t="s">
        <v>11</v>
      </c>
      <c r="C869" s="9">
        <v>1.8387100000000001</v>
      </c>
    </row>
    <row r="870" spans="1:3" ht="17" thickBot="1">
      <c r="A870" s="17" t="s">
        <v>360</v>
      </c>
      <c r="B870" s="18" t="s">
        <v>11</v>
      </c>
      <c r="C870" s="19" t="s">
        <v>426</v>
      </c>
    </row>
    <row r="871" spans="1:3">
      <c r="B871" s="11"/>
      <c r="C871" s="11"/>
    </row>
    <row r="872" spans="1:3" ht="17" thickBot="1">
      <c r="A872" s="2"/>
      <c r="B872" s="11"/>
      <c r="C872" s="11"/>
    </row>
    <row r="873" spans="1:3" ht="18">
      <c r="A873" s="20" t="s">
        <v>427</v>
      </c>
      <c r="B873" s="21"/>
      <c r="C873" s="22"/>
    </row>
    <row r="874" spans="1:3">
      <c r="A874" s="6"/>
      <c r="B874" s="13">
        <v>4</v>
      </c>
      <c r="C874" s="14">
        <v>15</v>
      </c>
    </row>
    <row r="875" spans="1:3">
      <c r="A875" s="6" t="s">
        <v>0</v>
      </c>
      <c r="B875" s="8" t="s">
        <v>34</v>
      </c>
      <c r="C875" s="9">
        <v>3</v>
      </c>
    </row>
    <row r="876" spans="1:3">
      <c r="A876" s="6" t="s">
        <v>1</v>
      </c>
      <c r="B876" s="8">
        <v>947234</v>
      </c>
      <c r="C876" s="9">
        <v>171716</v>
      </c>
    </row>
    <row r="877" spans="1:3">
      <c r="A877" s="6" t="s">
        <v>2</v>
      </c>
      <c r="B877" s="8">
        <v>171727</v>
      </c>
      <c r="C877" s="9" t="s">
        <v>11</v>
      </c>
    </row>
    <row r="878" spans="1:3">
      <c r="A878" s="6" t="s">
        <v>3</v>
      </c>
      <c r="B878" s="8">
        <v>17</v>
      </c>
      <c r="C878" s="9" t="s">
        <v>11</v>
      </c>
    </row>
    <row r="879" spans="1:3">
      <c r="A879" s="6" t="s">
        <v>4</v>
      </c>
      <c r="B879" s="8" t="s">
        <v>428</v>
      </c>
      <c r="C879" s="9" t="s">
        <v>11</v>
      </c>
    </row>
    <row r="880" spans="1:3">
      <c r="A880" s="6" t="s">
        <v>5</v>
      </c>
      <c r="B880" s="8" t="s">
        <v>12</v>
      </c>
      <c r="C880" s="9" t="s">
        <v>12</v>
      </c>
    </row>
    <row r="881" spans="1:3">
      <c r="A881" s="6" t="s">
        <v>6</v>
      </c>
      <c r="B881" s="8" t="s">
        <v>12</v>
      </c>
      <c r="C881" s="9" t="s">
        <v>12</v>
      </c>
    </row>
    <row r="882" spans="1:3">
      <c r="A882" s="6" t="s">
        <v>7</v>
      </c>
      <c r="B882" s="8" t="s">
        <v>14</v>
      </c>
      <c r="C882" s="9" t="s">
        <v>14</v>
      </c>
    </row>
    <row r="883" spans="1:3">
      <c r="A883" s="6" t="s">
        <v>8</v>
      </c>
      <c r="B883" s="8" t="s">
        <v>168</v>
      </c>
      <c r="C883" s="9" t="s">
        <v>168</v>
      </c>
    </row>
    <row r="884" spans="1:3">
      <c r="A884" s="6" t="s">
        <v>9</v>
      </c>
      <c r="B884" s="8" t="s">
        <v>110</v>
      </c>
      <c r="C884" s="9" t="s">
        <v>16</v>
      </c>
    </row>
    <row r="885" spans="1:3">
      <c r="A885" s="6" t="s">
        <v>10</v>
      </c>
      <c r="B885" s="8">
        <v>676</v>
      </c>
      <c r="C885" s="9">
        <v>665</v>
      </c>
    </row>
    <row r="886" spans="1:3">
      <c r="A886" s="6" t="s">
        <v>1260</v>
      </c>
      <c r="B886" s="8" t="s">
        <v>31</v>
      </c>
      <c r="C886" s="9" t="s">
        <v>31</v>
      </c>
    </row>
    <row r="887" spans="1:3">
      <c r="A887" s="6" t="s">
        <v>357</v>
      </c>
      <c r="B887" s="8" t="s">
        <v>11</v>
      </c>
      <c r="C887" s="9">
        <v>37</v>
      </c>
    </row>
    <row r="888" spans="1:3">
      <c r="A888" s="6" t="s">
        <v>358</v>
      </c>
      <c r="B888" s="8" t="s">
        <v>11</v>
      </c>
      <c r="C888" s="9">
        <v>-1.3783799999999999</v>
      </c>
    </row>
    <row r="889" spans="1:3">
      <c r="A889" s="6" t="s">
        <v>359</v>
      </c>
      <c r="B889" s="8" t="s">
        <v>11</v>
      </c>
      <c r="C889" s="9">
        <v>1.3783799999999999</v>
      </c>
    </row>
    <row r="890" spans="1:3">
      <c r="A890" s="6" t="s">
        <v>360</v>
      </c>
      <c r="B890" s="8" t="s">
        <v>11</v>
      </c>
      <c r="C890" s="9" t="s">
        <v>429</v>
      </c>
    </row>
    <row r="891" spans="1:3" ht="18">
      <c r="A891" s="10"/>
      <c r="B891" s="11"/>
      <c r="C891" s="12"/>
    </row>
    <row r="892" spans="1:3">
      <c r="A892" s="6"/>
      <c r="B892" s="13">
        <v>5</v>
      </c>
      <c r="C892" s="14">
        <v>8</v>
      </c>
    </row>
    <row r="893" spans="1:3">
      <c r="A893" s="6" t="s">
        <v>0</v>
      </c>
      <c r="B893" s="8" t="s">
        <v>34</v>
      </c>
      <c r="C893" s="9">
        <v>3</v>
      </c>
    </row>
    <row r="894" spans="1:3">
      <c r="A894" s="6" t="s">
        <v>1</v>
      </c>
      <c r="B894" s="8">
        <v>1114963</v>
      </c>
      <c r="C894" s="9">
        <v>3981</v>
      </c>
    </row>
    <row r="895" spans="1:3">
      <c r="A895" s="6" t="s">
        <v>2</v>
      </c>
      <c r="B895" s="8">
        <v>3989</v>
      </c>
      <c r="C895" s="9" t="s">
        <v>11</v>
      </c>
    </row>
    <row r="896" spans="1:3">
      <c r="A896" s="6" t="s">
        <v>3</v>
      </c>
      <c r="B896" s="8">
        <v>26</v>
      </c>
      <c r="C896" s="9" t="s">
        <v>11</v>
      </c>
    </row>
    <row r="897" spans="1:3">
      <c r="A897" s="6" t="s">
        <v>4</v>
      </c>
      <c r="B897" s="8" t="s">
        <v>169</v>
      </c>
      <c r="C897" s="9" t="s">
        <v>11</v>
      </c>
    </row>
    <row r="898" spans="1:3">
      <c r="A898" s="6" t="s">
        <v>5</v>
      </c>
      <c r="B898" s="8" t="s">
        <v>12</v>
      </c>
      <c r="C898" s="9" t="s">
        <v>12</v>
      </c>
    </row>
    <row r="899" spans="1:3">
      <c r="A899" s="6" t="s">
        <v>6</v>
      </c>
      <c r="B899" s="8" t="s">
        <v>13</v>
      </c>
      <c r="C899" s="9" t="s">
        <v>13</v>
      </c>
    </row>
    <row r="900" spans="1:3">
      <c r="A900" s="6" t="s">
        <v>7</v>
      </c>
      <c r="B900" s="8" t="s">
        <v>26</v>
      </c>
      <c r="C900" s="9" t="s">
        <v>26</v>
      </c>
    </row>
    <row r="901" spans="1:3">
      <c r="A901" s="6" t="s">
        <v>8</v>
      </c>
      <c r="B901" s="8" t="s">
        <v>170</v>
      </c>
      <c r="C901" s="9" t="s">
        <v>170</v>
      </c>
    </row>
    <row r="902" spans="1:3">
      <c r="A902" s="6" t="s">
        <v>9</v>
      </c>
      <c r="B902" s="8" t="s">
        <v>102</v>
      </c>
      <c r="C902" s="9" t="s">
        <v>22</v>
      </c>
    </row>
    <row r="903" spans="1:3">
      <c r="A903" s="6" t="s">
        <v>10</v>
      </c>
      <c r="B903" s="8">
        <v>0</v>
      </c>
      <c r="C903" s="9">
        <v>0</v>
      </c>
    </row>
    <row r="904" spans="1:3">
      <c r="A904" s="6" t="s">
        <v>1260</v>
      </c>
      <c r="B904" s="8" t="s">
        <v>103</v>
      </c>
      <c r="C904" s="9" t="s">
        <v>103</v>
      </c>
    </row>
    <row r="905" spans="1:3">
      <c r="A905" s="6" t="s">
        <v>357</v>
      </c>
      <c r="B905" s="8" t="s">
        <v>11</v>
      </c>
      <c r="C905" s="9">
        <v>44</v>
      </c>
    </row>
    <row r="906" spans="1:3">
      <c r="A906" s="6" t="s">
        <v>358</v>
      </c>
      <c r="B906" s="8" t="s">
        <v>11</v>
      </c>
      <c r="C906" s="9">
        <v>-1.59091</v>
      </c>
    </row>
    <row r="907" spans="1:3">
      <c r="A907" s="6" t="s">
        <v>359</v>
      </c>
      <c r="B907" s="8" t="s">
        <v>11</v>
      </c>
      <c r="C907" s="9">
        <v>1.59091</v>
      </c>
    </row>
    <row r="908" spans="1:3">
      <c r="A908" s="6" t="s">
        <v>360</v>
      </c>
      <c r="B908" s="8" t="s">
        <v>11</v>
      </c>
      <c r="C908" s="9" t="s">
        <v>430</v>
      </c>
    </row>
    <row r="909" spans="1:3" ht="18">
      <c r="A909" s="10"/>
      <c r="B909" s="11"/>
      <c r="C909" s="12"/>
    </row>
    <row r="910" spans="1:3">
      <c r="A910" s="6"/>
      <c r="B910" s="13">
        <v>6</v>
      </c>
      <c r="C910" s="14">
        <v>28</v>
      </c>
    </row>
    <row r="911" spans="1:3">
      <c r="A911" s="6" t="s">
        <v>0</v>
      </c>
      <c r="B911" s="8">
        <v>4</v>
      </c>
      <c r="C911" s="9">
        <v>4</v>
      </c>
    </row>
    <row r="912" spans="1:3">
      <c r="A912" s="6" t="s">
        <v>1</v>
      </c>
      <c r="B912" s="8">
        <v>85073</v>
      </c>
      <c r="C912" s="9">
        <v>85063</v>
      </c>
    </row>
    <row r="913" spans="1:3">
      <c r="A913" s="6" t="s">
        <v>2</v>
      </c>
      <c r="B913" s="8" t="s">
        <v>11</v>
      </c>
      <c r="C913" s="9" t="s">
        <v>11</v>
      </c>
    </row>
    <row r="914" spans="1:3">
      <c r="A914" s="6" t="s">
        <v>3</v>
      </c>
      <c r="B914" s="8">
        <v>28</v>
      </c>
      <c r="C914" s="9" t="s">
        <v>11</v>
      </c>
    </row>
    <row r="915" spans="1:3">
      <c r="A915" s="6" t="s">
        <v>4</v>
      </c>
      <c r="B915" s="8" t="s">
        <v>171</v>
      </c>
      <c r="C915" s="9" t="s">
        <v>11</v>
      </c>
    </row>
    <row r="916" spans="1:3">
      <c r="A916" s="6" t="s">
        <v>5</v>
      </c>
      <c r="B916" s="8" t="s">
        <v>12</v>
      </c>
      <c r="C916" s="9" t="s">
        <v>12</v>
      </c>
    </row>
    <row r="917" spans="1:3">
      <c r="A917" s="6" t="s">
        <v>6</v>
      </c>
      <c r="B917" s="8" t="s">
        <v>12</v>
      </c>
      <c r="C917" s="9" t="s">
        <v>12</v>
      </c>
    </row>
    <row r="918" spans="1:3">
      <c r="A918" s="6" t="s">
        <v>7</v>
      </c>
      <c r="B918" s="8" t="s">
        <v>26</v>
      </c>
      <c r="C918" s="9" t="s">
        <v>26</v>
      </c>
    </row>
    <row r="919" spans="1:3">
      <c r="A919" s="6" t="s">
        <v>8</v>
      </c>
      <c r="B919" s="8" t="s">
        <v>172</v>
      </c>
      <c r="C919" s="9" t="s">
        <v>172</v>
      </c>
    </row>
    <row r="920" spans="1:3">
      <c r="A920" s="6" t="s">
        <v>9</v>
      </c>
      <c r="B920" s="8" t="s">
        <v>102</v>
      </c>
      <c r="C920" s="9" t="s">
        <v>22</v>
      </c>
    </row>
    <row r="921" spans="1:3">
      <c r="A921" s="6" t="s">
        <v>10</v>
      </c>
      <c r="B921" s="8">
        <v>0</v>
      </c>
      <c r="C921" s="9">
        <v>0</v>
      </c>
    </row>
    <row r="922" spans="1:3">
      <c r="A922" s="6" t="s">
        <v>1260</v>
      </c>
      <c r="B922" s="8" t="s">
        <v>103</v>
      </c>
      <c r="C922" s="9" t="s">
        <v>103</v>
      </c>
    </row>
    <row r="923" spans="1:3">
      <c r="A923" s="6" t="s">
        <v>357</v>
      </c>
      <c r="B923" s="8" t="s">
        <v>11</v>
      </c>
      <c r="C923" s="9">
        <v>45</v>
      </c>
    </row>
    <row r="924" spans="1:3">
      <c r="A924" s="6" t="s">
        <v>358</v>
      </c>
      <c r="B924" s="8" t="s">
        <v>11</v>
      </c>
      <c r="C924" s="9">
        <v>1.62222</v>
      </c>
    </row>
    <row r="925" spans="1:3">
      <c r="A925" s="6" t="s">
        <v>359</v>
      </c>
      <c r="B925" s="8" t="s">
        <v>11</v>
      </c>
      <c r="C925" s="9">
        <v>1.62222</v>
      </c>
    </row>
    <row r="926" spans="1:3">
      <c r="A926" s="6" t="s">
        <v>360</v>
      </c>
      <c r="B926" s="8" t="s">
        <v>11</v>
      </c>
      <c r="C926" s="9" t="s">
        <v>431</v>
      </c>
    </row>
    <row r="927" spans="1:3" ht="18">
      <c r="A927" s="10"/>
      <c r="B927" s="11"/>
      <c r="C927" s="12"/>
    </row>
    <row r="928" spans="1:3">
      <c r="A928" s="6"/>
      <c r="B928" s="13">
        <v>11</v>
      </c>
      <c r="C928" s="14">
        <v>58</v>
      </c>
    </row>
    <row r="929" spans="1:3">
      <c r="A929" s="6" t="s">
        <v>0</v>
      </c>
      <c r="B929" s="8">
        <v>7</v>
      </c>
      <c r="C929" s="9">
        <v>7</v>
      </c>
    </row>
    <row r="930" spans="1:3">
      <c r="A930" s="6" t="s">
        <v>1</v>
      </c>
      <c r="B930" s="8">
        <v>154024</v>
      </c>
      <c r="C930" s="9">
        <v>154018</v>
      </c>
    </row>
    <row r="931" spans="1:3">
      <c r="A931" s="6" t="s">
        <v>2</v>
      </c>
      <c r="B931" s="8" t="s">
        <v>11</v>
      </c>
      <c r="C931" s="9" t="s">
        <v>11</v>
      </c>
    </row>
    <row r="932" spans="1:3">
      <c r="A932" s="6" t="s">
        <v>3</v>
      </c>
      <c r="B932" s="8">
        <v>21</v>
      </c>
      <c r="C932" s="9" t="s">
        <v>11</v>
      </c>
    </row>
    <row r="933" spans="1:3">
      <c r="A933" s="6" t="s">
        <v>4</v>
      </c>
      <c r="B933" s="8" t="s">
        <v>173</v>
      </c>
      <c r="C933" s="9" t="s">
        <v>11</v>
      </c>
    </row>
    <row r="934" spans="1:3">
      <c r="A934" s="6" t="s">
        <v>5</v>
      </c>
      <c r="B934" s="8" t="s">
        <v>12</v>
      </c>
      <c r="C934" s="9" t="s">
        <v>12</v>
      </c>
    </row>
    <row r="935" spans="1:3">
      <c r="A935" s="6" t="s">
        <v>6</v>
      </c>
      <c r="B935" s="8" t="s">
        <v>12</v>
      </c>
      <c r="C935" s="9" t="s">
        <v>12</v>
      </c>
    </row>
    <row r="936" spans="1:3">
      <c r="A936" s="6" t="s">
        <v>7</v>
      </c>
      <c r="B936" s="8" t="s">
        <v>14</v>
      </c>
      <c r="C936" s="9" t="s">
        <v>14</v>
      </c>
    </row>
    <row r="937" spans="1:3">
      <c r="A937" s="6" t="s">
        <v>8</v>
      </c>
      <c r="B937" s="8" t="s">
        <v>174</v>
      </c>
      <c r="C937" s="9" t="s">
        <v>174</v>
      </c>
    </row>
    <row r="938" spans="1:3">
      <c r="A938" s="6" t="s">
        <v>9</v>
      </c>
      <c r="B938" s="8" t="s">
        <v>102</v>
      </c>
      <c r="C938" s="9" t="s">
        <v>22</v>
      </c>
    </row>
    <row r="939" spans="1:3">
      <c r="A939" s="6" t="s">
        <v>10</v>
      </c>
      <c r="B939" s="8">
        <v>89</v>
      </c>
      <c r="C939" s="9">
        <v>83</v>
      </c>
    </row>
    <row r="940" spans="1:3">
      <c r="A940" s="6" t="s">
        <v>1260</v>
      </c>
      <c r="B940" s="8" t="s">
        <v>175</v>
      </c>
      <c r="C940" s="9" t="s">
        <v>175</v>
      </c>
    </row>
    <row r="941" spans="1:3">
      <c r="A941" s="6" t="s">
        <v>357</v>
      </c>
      <c r="B941" s="8" t="s">
        <v>11</v>
      </c>
      <c r="C941" s="9">
        <v>30</v>
      </c>
    </row>
    <row r="942" spans="1:3">
      <c r="A942" s="6" t="s">
        <v>358</v>
      </c>
      <c r="B942" s="8" t="s">
        <v>11</v>
      </c>
      <c r="C942" s="9">
        <v>1.6</v>
      </c>
    </row>
    <row r="943" spans="1:3">
      <c r="A943" s="6" t="s">
        <v>359</v>
      </c>
      <c r="B943" s="8" t="s">
        <v>11</v>
      </c>
      <c r="C943" s="9">
        <v>1.6</v>
      </c>
    </row>
    <row r="944" spans="1:3">
      <c r="A944" s="6" t="s">
        <v>360</v>
      </c>
      <c r="B944" s="8" t="s">
        <v>11</v>
      </c>
      <c r="C944" s="9" t="s">
        <v>432</v>
      </c>
    </row>
    <row r="945" spans="1:3" ht="18">
      <c r="A945" s="10"/>
      <c r="B945" s="11"/>
      <c r="C945" s="12"/>
    </row>
    <row r="946" spans="1:3">
      <c r="A946" s="6"/>
      <c r="B946" s="13">
        <v>12</v>
      </c>
      <c r="C946" s="14">
        <v>53</v>
      </c>
    </row>
    <row r="947" spans="1:3">
      <c r="A947" s="6" t="s">
        <v>0</v>
      </c>
      <c r="B947" s="8" t="s">
        <v>56</v>
      </c>
      <c r="C947" s="9">
        <v>7</v>
      </c>
    </row>
    <row r="948" spans="1:3">
      <c r="A948" s="6" t="s">
        <v>1</v>
      </c>
      <c r="B948" s="8">
        <v>830640</v>
      </c>
      <c r="C948" s="9">
        <v>13139</v>
      </c>
    </row>
    <row r="949" spans="1:3">
      <c r="A949" s="6" t="s">
        <v>2</v>
      </c>
      <c r="B949" s="8">
        <v>13150</v>
      </c>
      <c r="C949" s="9" t="s">
        <v>11</v>
      </c>
    </row>
    <row r="950" spans="1:3">
      <c r="A950" s="6" t="s">
        <v>3</v>
      </c>
      <c r="B950" s="8">
        <v>36</v>
      </c>
      <c r="C950" s="9" t="s">
        <v>11</v>
      </c>
    </row>
    <row r="951" spans="1:3">
      <c r="A951" s="6" t="s">
        <v>4</v>
      </c>
      <c r="B951" s="8" t="s">
        <v>176</v>
      </c>
      <c r="C951" s="9" t="s">
        <v>11</v>
      </c>
    </row>
    <row r="952" spans="1:3">
      <c r="A952" s="6" t="s">
        <v>5</v>
      </c>
      <c r="B952" s="8" t="s">
        <v>12</v>
      </c>
      <c r="C952" s="9" t="s">
        <v>12</v>
      </c>
    </row>
    <row r="953" spans="1:3">
      <c r="A953" s="6" t="s">
        <v>6</v>
      </c>
      <c r="B953" s="8" t="s">
        <v>12</v>
      </c>
      <c r="C953" s="9" t="s">
        <v>12</v>
      </c>
    </row>
    <row r="954" spans="1:3">
      <c r="A954" s="6" t="s">
        <v>7</v>
      </c>
      <c r="B954" s="8" t="s">
        <v>26</v>
      </c>
      <c r="C954" s="9" t="s">
        <v>26</v>
      </c>
    </row>
    <row r="955" spans="1:3">
      <c r="A955" s="6" t="s">
        <v>8</v>
      </c>
      <c r="B955" s="8" t="s">
        <v>177</v>
      </c>
      <c r="C955" s="9" t="s">
        <v>177</v>
      </c>
    </row>
    <row r="956" spans="1:3">
      <c r="A956" s="6" t="s">
        <v>9</v>
      </c>
      <c r="B956" s="8" t="s">
        <v>110</v>
      </c>
      <c r="C956" s="9" t="s">
        <v>16</v>
      </c>
    </row>
    <row r="957" spans="1:3">
      <c r="A957" s="6" t="s">
        <v>10</v>
      </c>
      <c r="B957" s="8">
        <v>0</v>
      </c>
      <c r="C957" s="9">
        <v>0</v>
      </c>
    </row>
    <row r="958" spans="1:3">
      <c r="A958" s="6" t="s">
        <v>1260</v>
      </c>
      <c r="B958" s="8" t="s">
        <v>103</v>
      </c>
      <c r="C958" s="9" t="s">
        <v>103</v>
      </c>
    </row>
    <row r="959" spans="1:3">
      <c r="A959" s="6" t="s">
        <v>357</v>
      </c>
      <c r="B959" s="8" t="s">
        <v>11</v>
      </c>
      <c r="C959" s="9">
        <v>49</v>
      </c>
    </row>
    <row r="960" spans="1:3">
      <c r="A960" s="6" t="s">
        <v>358</v>
      </c>
      <c r="B960" s="8" t="s">
        <v>11</v>
      </c>
      <c r="C960" s="9">
        <v>-1.7755099999999999</v>
      </c>
    </row>
    <row r="961" spans="1:3">
      <c r="A961" s="6" t="s">
        <v>359</v>
      </c>
      <c r="B961" s="8" t="s">
        <v>11</v>
      </c>
      <c r="C961" s="9">
        <v>1.7755099999999999</v>
      </c>
    </row>
    <row r="962" spans="1:3">
      <c r="A962" s="6" t="s">
        <v>360</v>
      </c>
      <c r="B962" s="8" t="s">
        <v>11</v>
      </c>
      <c r="C962" s="9" t="s">
        <v>433</v>
      </c>
    </row>
    <row r="963" spans="1:3" ht="18">
      <c r="A963" s="10"/>
      <c r="B963" s="11"/>
      <c r="C963" s="12"/>
    </row>
    <row r="964" spans="1:3">
      <c r="A964" s="6"/>
      <c r="B964" s="13">
        <v>23</v>
      </c>
      <c r="C964" s="14">
        <v>78</v>
      </c>
    </row>
    <row r="965" spans="1:3">
      <c r="A965" s="6" t="s">
        <v>0</v>
      </c>
      <c r="B965" s="8" t="s">
        <v>64</v>
      </c>
      <c r="C965" s="9">
        <v>8</v>
      </c>
    </row>
    <row r="966" spans="1:3">
      <c r="A966" s="6" t="s">
        <v>1</v>
      </c>
      <c r="B966" s="8">
        <v>948154</v>
      </c>
      <c r="C966" s="9">
        <v>679740</v>
      </c>
    </row>
    <row r="967" spans="1:3">
      <c r="A967" s="6" t="s">
        <v>2</v>
      </c>
      <c r="B967" s="8">
        <v>679747</v>
      </c>
      <c r="C967" s="9" t="s">
        <v>11</v>
      </c>
    </row>
    <row r="968" spans="1:3">
      <c r="A968" s="6" t="s">
        <v>3</v>
      </c>
      <c r="B968" s="8">
        <v>24</v>
      </c>
      <c r="C968" s="9" t="s">
        <v>11</v>
      </c>
    </row>
    <row r="969" spans="1:3">
      <c r="A969" s="6" t="s">
        <v>4</v>
      </c>
      <c r="B969" s="8" t="s">
        <v>179</v>
      </c>
      <c r="C969" s="9" t="s">
        <v>11</v>
      </c>
    </row>
    <row r="970" spans="1:3">
      <c r="A970" s="6" t="s">
        <v>5</v>
      </c>
      <c r="B970" s="8" t="s">
        <v>12</v>
      </c>
      <c r="C970" s="9" t="s">
        <v>12</v>
      </c>
    </row>
    <row r="971" spans="1:3">
      <c r="A971" s="6" t="s">
        <v>6</v>
      </c>
      <c r="B971" s="8" t="s">
        <v>12</v>
      </c>
      <c r="C971" s="9" t="s">
        <v>12</v>
      </c>
    </row>
    <row r="972" spans="1:3">
      <c r="A972" s="6" t="s">
        <v>7</v>
      </c>
      <c r="B972" s="8" t="s">
        <v>26</v>
      </c>
      <c r="C972" s="9" t="s">
        <v>26</v>
      </c>
    </row>
    <row r="973" spans="1:3">
      <c r="A973" s="6" t="s">
        <v>8</v>
      </c>
      <c r="B973" s="8" t="s">
        <v>180</v>
      </c>
      <c r="C973" s="9" t="s">
        <v>180</v>
      </c>
    </row>
    <row r="974" spans="1:3">
      <c r="A974" s="6" t="s">
        <v>9</v>
      </c>
      <c r="B974" s="8" t="s">
        <v>102</v>
      </c>
      <c r="C974" s="9" t="s">
        <v>22</v>
      </c>
    </row>
    <row r="975" spans="1:3">
      <c r="A975" s="6" t="s">
        <v>10</v>
      </c>
      <c r="B975" s="8">
        <v>0</v>
      </c>
      <c r="C975" s="9">
        <v>0</v>
      </c>
    </row>
    <row r="976" spans="1:3">
      <c r="A976" s="6" t="s">
        <v>1260</v>
      </c>
      <c r="B976" s="8" t="s">
        <v>103</v>
      </c>
      <c r="C976" s="9" t="s">
        <v>17</v>
      </c>
    </row>
    <row r="977" spans="1:3">
      <c r="A977" s="6" t="s">
        <v>357</v>
      </c>
      <c r="B977" s="8" t="s">
        <v>11</v>
      </c>
      <c r="C977" s="9">
        <v>34</v>
      </c>
    </row>
    <row r="978" spans="1:3">
      <c r="A978" s="6" t="s">
        <v>358</v>
      </c>
      <c r="B978" s="8" t="s">
        <v>11</v>
      </c>
      <c r="C978" s="9">
        <v>-1.61765</v>
      </c>
    </row>
    <row r="979" spans="1:3">
      <c r="A979" s="6" t="s">
        <v>359</v>
      </c>
      <c r="B979" s="8" t="s">
        <v>11</v>
      </c>
      <c r="C979" s="9">
        <v>1.61765</v>
      </c>
    </row>
    <row r="980" spans="1:3">
      <c r="A980" s="6" t="s">
        <v>360</v>
      </c>
      <c r="B980" s="8" t="s">
        <v>11</v>
      </c>
      <c r="C980" s="9" t="s">
        <v>434</v>
      </c>
    </row>
    <row r="981" spans="1:3" ht="18">
      <c r="A981" s="10"/>
      <c r="B981" s="11"/>
      <c r="C981" s="12"/>
    </row>
    <row r="982" spans="1:3">
      <c r="A982" s="6"/>
      <c r="B982" s="13">
        <v>24</v>
      </c>
      <c r="C982" s="14">
        <v>75</v>
      </c>
    </row>
    <row r="983" spans="1:3">
      <c r="A983" s="6" t="s">
        <v>0</v>
      </c>
      <c r="B983" s="8" t="s">
        <v>64</v>
      </c>
      <c r="C983" s="9">
        <v>8</v>
      </c>
    </row>
    <row r="984" spans="1:3">
      <c r="A984" s="6" t="s">
        <v>1</v>
      </c>
      <c r="B984" s="8">
        <v>971267</v>
      </c>
      <c r="C984" s="9">
        <v>656627</v>
      </c>
    </row>
    <row r="985" spans="1:3">
      <c r="A985" s="6" t="s">
        <v>2</v>
      </c>
      <c r="B985" s="8">
        <v>656634</v>
      </c>
      <c r="C985" s="9" t="s">
        <v>11</v>
      </c>
    </row>
    <row r="986" spans="1:3">
      <c r="A986" s="6" t="s">
        <v>3</v>
      </c>
      <c r="B986" s="8">
        <v>24</v>
      </c>
      <c r="C986" s="9" t="s">
        <v>11</v>
      </c>
    </row>
    <row r="987" spans="1:3">
      <c r="A987" s="6" t="s">
        <v>4</v>
      </c>
      <c r="B987" s="8" t="s">
        <v>179</v>
      </c>
      <c r="C987" s="9" t="s">
        <v>11</v>
      </c>
    </row>
    <row r="988" spans="1:3">
      <c r="A988" s="6" t="s">
        <v>5</v>
      </c>
      <c r="B988" s="8" t="s">
        <v>12</v>
      </c>
      <c r="C988" s="9" t="s">
        <v>12</v>
      </c>
    </row>
    <row r="989" spans="1:3">
      <c r="A989" s="6" t="s">
        <v>6</v>
      </c>
      <c r="B989" s="8" t="s">
        <v>12</v>
      </c>
      <c r="C989" s="9" t="s">
        <v>12</v>
      </c>
    </row>
    <row r="990" spans="1:3">
      <c r="A990" s="6" t="s">
        <v>7</v>
      </c>
      <c r="B990" s="8" t="s">
        <v>26</v>
      </c>
      <c r="C990" s="9" t="s">
        <v>26</v>
      </c>
    </row>
    <row r="991" spans="1:3">
      <c r="A991" s="6" t="s">
        <v>8</v>
      </c>
      <c r="B991" s="8" t="s">
        <v>178</v>
      </c>
      <c r="C991" s="9" t="s">
        <v>178</v>
      </c>
    </row>
    <row r="992" spans="1:3">
      <c r="A992" s="6" t="s">
        <v>9</v>
      </c>
      <c r="B992" s="8" t="s">
        <v>102</v>
      </c>
      <c r="C992" s="9" t="s">
        <v>22</v>
      </c>
    </row>
    <row r="993" spans="1:3">
      <c r="A993" s="6" t="s">
        <v>10</v>
      </c>
      <c r="B993" s="8">
        <v>0</v>
      </c>
      <c r="C993" s="9">
        <v>0</v>
      </c>
    </row>
    <row r="994" spans="1:3">
      <c r="A994" s="6" t="s">
        <v>1260</v>
      </c>
      <c r="B994" s="8" t="s">
        <v>103</v>
      </c>
      <c r="C994" s="9" t="s">
        <v>17</v>
      </c>
    </row>
    <row r="995" spans="1:3">
      <c r="A995" s="6" t="s">
        <v>357</v>
      </c>
      <c r="B995" s="8" t="s">
        <v>11</v>
      </c>
      <c r="C995" s="9">
        <v>34</v>
      </c>
    </row>
    <row r="996" spans="1:3">
      <c r="A996" s="6" t="s">
        <v>358</v>
      </c>
      <c r="B996" s="8" t="s">
        <v>11</v>
      </c>
      <c r="C996" s="9">
        <v>-1.61765</v>
      </c>
    </row>
    <row r="997" spans="1:3">
      <c r="A997" s="6" t="s">
        <v>359</v>
      </c>
      <c r="B997" s="8" t="s">
        <v>11</v>
      </c>
      <c r="C997" s="9">
        <v>1.61765</v>
      </c>
    </row>
    <row r="998" spans="1:3">
      <c r="A998" s="6" t="s">
        <v>360</v>
      </c>
      <c r="B998" s="8" t="s">
        <v>11</v>
      </c>
      <c r="C998" s="9" t="s">
        <v>434</v>
      </c>
    </row>
    <row r="999" spans="1:3" ht="18">
      <c r="A999" s="10"/>
      <c r="B999" s="11"/>
      <c r="C999" s="12"/>
    </row>
    <row r="1000" spans="1:3">
      <c r="A1000" s="6"/>
      <c r="B1000" s="13">
        <v>28</v>
      </c>
      <c r="C1000" s="14">
        <v>65</v>
      </c>
    </row>
    <row r="1001" spans="1:3">
      <c r="A1001" s="6" t="s">
        <v>0</v>
      </c>
      <c r="B1001" s="8" t="s">
        <v>64</v>
      </c>
      <c r="C1001" s="9">
        <v>8</v>
      </c>
    </row>
    <row r="1002" spans="1:3">
      <c r="A1002" s="6" t="s">
        <v>1</v>
      </c>
      <c r="B1002" s="8">
        <v>1468485</v>
      </c>
      <c r="C1002" s="9">
        <v>159414</v>
      </c>
    </row>
    <row r="1003" spans="1:3">
      <c r="A1003" s="6" t="s">
        <v>2</v>
      </c>
      <c r="B1003" s="8">
        <v>159419</v>
      </c>
      <c r="C1003" s="9" t="s">
        <v>11</v>
      </c>
    </row>
    <row r="1004" spans="1:3">
      <c r="A1004" s="6" t="s">
        <v>3</v>
      </c>
      <c r="B1004" s="8">
        <v>21</v>
      </c>
      <c r="C1004" s="9" t="s">
        <v>11</v>
      </c>
    </row>
    <row r="1005" spans="1:3">
      <c r="A1005" s="6" t="s">
        <v>4</v>
      </c>
      <c r="B1005" s="8" t="s">
        <v>182</v>
      </c>
      <c r="C1005" s="9" t="s">
        <v>11</v>
      </c>
    </row>
    <row r="1006" spans="1:3">
      <c r="A1006" s="6" t="s">
        <v>5</v>
      </c>
      <c r="B1006" s="8" t="s">
        <v>12</v>
      </c>
      <c r="C1006" s="9" t="s">
        <v>12</v>
      </c>
    </row>
    <row r="1007" spans="1:3">
      <c r="A1007" s="6" t="s">
        <v>6</v>
      </c>
      <c r="B1007" s="8" t="s">
        <v>12</v>
      </c>
      <c r="C1007" s="9" t="s">
        <v>12</v>
      </c>
    </row>
    <row r="1008" spans="1:3">
      <c r="A1008" s="6" t="s">
        <v>7</v>
      </c>
      <c r="B1008" s="8" t="s">
        <v>14</v>
      </c>
      <c r="C1008" s="9" t="s">
        <v>14</v>
      </c>
    </row>
    <row r="1009" spans="1:3">
      <c r="A1009" s="6" t="s">
        <v>8</v>
      </c>
      <c r="B1009" s="8" t="s">
        <v>183</v>
      </c>
      <c r="C1009" s="9" t="s">
        <v>183</v>
      </c>
    </row>
    <row r="1010" spans="1:3">
      <c r="A1010" s="6" t="s">
        <v>9</v>
      </c>
      <c r="B1010" s="8" t="s">
        <v>102</v>
      </c>
      <c r="C1010" s="9" t="s">
        <v>22</v>
      </c>
    </row>
    <row r="1011" spans="1:3">
      <c r="A1011" s="6" t="s">
        <v>10</v>
      </c>
      <c r="B1011" s="8">
        <v>1057</v>
      </c>
      <c r="C1011" s="9">
        <v>1062</v>
      </c>
    </row>
    <row r="1012" spans="1:3">
      <c r="A1012" s="6" t="s">
        <v>1260</v>
      </c>
      <c r="B1012" s="8" t="s">
        <v>184</v>
      </c>
      <c r="C1012" s="9" t="s">
        <v>184</v>
      </c>
    </row>
    <row r="1013" spans="1:3">
      <c r="A1013" s="6" t="s">
        <v>357</v>
      </c>
      <c r="B1013" s="8" t="s">
        <v>11</v>
      </c>
      <c r="C1013" s="9">
        <v>31</v>
      </c>
    </row>
    <row r="1014" spans="1:3">
      <c r="A1014" s="6" t="s">
        <v>358</v>
      </c>
      <c r="B1014" s="8" t="s">
        <v>11</v>
      </c>
      <c r="C1014" s="9">
        <v>-1.5806500000000001</v>
      </c>
    </row>
    <row r="1015" spans="1:3">
      <c r="A1015" s="6" t="s">
        <v>359</v>
      </c>
      <c r="B1015" s="8" t="s">
        <v>11</v>
      </c>
      <c r="C1015" s="9">
        <v>1.5806500000000001</v>
      </c>
    </row>
    <row r="1016" spans="1:3">
      <c r="A1016" s="6" t="s">
        <v>360</v>
      </c>
      <c r="B1016" s="8" t="s">
        <v>11</v>
      </c>
      <c r="C1016" s="9" t="s">
        <v>435</v>
      </c>
    </row>
    <row r="1017" spans="1:3" ht="18">
      <c r="A1017" s="10"/>
      <c r="B1017" s="11"/>
      <c r="C1017" s="12"/>
    </row>
    <row r="1018" spans="1:3">
      <c r="A1018" s="6"/>
      <c r="B1018" s="13">
        <v>31</v>
      </c>
      <c r="C1018" s="14">
        <v>97</v>
      </c>
    </row>
    <row r="1019" spans="1:3">
      <c r="A1019" s="6" t="s">
        <v>0</v>
      </c>
      <c r="B1019" s="8">
        <v>10</v>
      </c>
      <c r="C1019" s="9">
        <v>10</v>
      </c>
    </row>
    <row r="1020" spans="1:3">
      <c r="A1020" s="6" t="s">
        <v>1</v>
      </c>
      <c r="B1020" s="8">
        <v>37152</v>
      </c>
      <c r="C1020" s="9">
        <v>37151</v>
      </c>
    </row>
    <row r="1021" spans="1:3">
      <c r="A1021" s="6" t="s">
        <v>2</v>
      </c>
      <c r="B1021" s="8" t="s">
        <v>11</v>
      </c>
      <c r="C1021" s="9" t="s">
        <v>11</v>
      </c>
    </row>
    <row r="1022" spans="1:3">
      <c r="A1022" s="6" t="s">
        <v>3</v>
      </c>
      <c r="B1022" s="8">
        <v>25</v>
      </c>
      <c r="C1022" s="9" t="s">
        <v>11</v>
      </c>
    </row>
    <row r="1023" spans="1:3">
      <c r="A1023" s="6" t="s">
        <v>4</v>
      </c>
      <c r="B1023" s="8" t="s">
        <v>186</v>
      </c>
      <c r="C1023" s="9" t="s">
        <v>11</v>
      </c>
    </row>
    <row r="1024" spans="1:3">
      <c r="A1024" s="6" t="s">
        <v>5</v>
      </c>
      <c r="B1024" s="8" t="s">
        <v>12</v>
      </c>
      <c r="C1024" s="9" t="s">
        <v>12</v>
      </c>
    </row>
    <row r="1025" spans="1:3">
      <c r="A1025" s="6" t="s">
        <v>6</v>
      </c>
      <c r="B1025" s="8" t="s">
        <v>12</v>
      </c>
      <c r="C1025" s="9" t="s">
        <v>12</v>
      </c>
    </row>
    <row r="1026" spans="1:3">
      <c r="A1026" s="6" t="s">
        <v>7</v>
      </c>
      <c r="B1026" s="8" t="s">
        <v>26</v>
      </c>
      <c r="C1026" s="9" t="s">
        <v>26</v>
      </c>
    </row>
    <row r="1027" spans="1:3">
      <c r="A1027" s="6" t="s">
        <v>8</v>
      </c>
      <c r="B1027" s="8" t="s">
        <v>187</v>
      </c>
      <c r="C1027" s="9" t="s">
        <v>187</v>
      </c>
    </row>
    <row r="1028" spans="1:3">
      <c r="A1028" s="6" t="s">
        <v>9</v>
      </c>
      <c r="B1028" s="8" t="s">
        <v>110</v>
      </c>
      <c r="C1028" s="9" t="s">
        <v>16</v>
      </c>
    </row>
    <row r="1029" spans="1:3">
      <c r="A1029" s="6" t="s">
        <v>10</v>
      </c>
      <c r="B1029" s="8">
        <v>0</v>
      </c>
      <c r="C1029" s="9">
        <v>0</v>
      </c>
    </row>
    <row r="1030" spans="1:3">
      <c r="A1030" s="6" t="s">
        <v>1260</v>
      </c>
      <c r="B1030" s="8" t="s">
        <v>188</v>
      </c>
      <c r="C1030" s="9" t="s">
        <v>436</v>
      </c>
    </row>
    <row r="1031" spans="1:3">
      <c r="A1031" s="6" t="s">
        <v>357</v>
      </c>
      <c r="B1031" s="8" t="s">
        <v>11</v>
      </c>
      <c r="C1031" s="9">
        <v>25</v>
      </c>
    </row>
    <row r="1032" spans="1:3">
      <c r="A1032" s="6" t="s">
        <v>358</v>
      </c>
      <c r="B1032" s="8" t="s">
        <v>11</v>
      </c>
      <c r="C1032" s="9">
        <v>1.8</v>
      </c>
    </row>
    <row r="1033" spans="1:3">
      <c r="A1033" s="6" t="s">
        <v>359</v>
      </c>
      <c r="B1033" s="8" t="s">
        <v>11</v>
      </c>
      <c r="C1033" s="9">
        <v>1.8</v>
      </c>
    </row>
    <row r="1034" spans="1:3">
      <c r="A1034" s="6" t="s">
        <v>360</v>
      </c>
      <c r="B1034" s="8" t="s">
        <v>11</v>
      </c>
      <c r="C1034" s="9" t="s">
        <v>186</v>
      </c>
    </row>
    <row r="1035" spans="1:3" ht="18">
      <c r="A1035" s="10"/>
      <c r="B1035" s="11"/>
      <c r="C1035" s="12"/>
    </row>
    <row r="1036" spans="1:3">
      <c r="A1036" s="6"/>
      <c r="B1036" s="13">
        <v>32</v>
      </c>
      <c r="C1036" s="14">
        <v>98</v>
      </c>
    </row>
    <row r="1037" spans="1:3">
      <c r="A1037" s="6" t="s">
        <v>0</v>
      </c>
      <c r="B1037" s="8">
        <v>10</v>
      </c>
      <c r="C1037" s="9">
        <v>10</v>
      </c>
    </row>
    <row r="1038" spans="1:3">
      <c r="A1038" s="6" t="s">
        <v>1</v>
      </c>
      <c r="B1038" s="8">
        <v>167166</v>
      </c>
      <c r="C1038" s="9">
        <v>167153</v>
      </c>
    </row>
    <row r="1039" spans="1:3">
      <c r="A1039" s="6" t="s">
        <v>2</v>
      </c>
      <c r="B1039" s="8" t="s">
        <v>11</v>
      </c>
      <c r="C1039" s="9" t="s">
        <v>11</v>
      </c>
    </row>
    <row r="1040" spans="1:3">
      <c r="A1040" s="6" t="s">
        <v>3</v>
      </c>
      <c r="B1040" s="8">
        <v>15</v>
      </c>
      <c r="C1040" s="9" t="s">
        <v>11</v>
      </c>
    </row>
    <row r="1041" spans="1:3">
      <c r="A1041" s="6" t="s">
        <v>4</v>
      </c>
      <c r="B1041" s="8" t="s">
        <v>189</v>
      </c>
      <c r="C1041" s="9" t="s">
        <v>11</v>
      </c>
    </row>
    <row r="1042" spans="1:3">
      <c r="A1042" s="6" t="s">
        <v>5</v>
      </c>
      <c r="B1042" s="8" t="s">
        <v>12</v>
      </c>
      <c r="C1042" s="9" t="s">
        <v>12</v>
      </c>
    </row>
    <row r="1043" spans="1:3">
      <c r="A1043" s="6" t="s">
        <v>6</v>
      </c>
      <c r="B1043" s="8" t="s">
        <v>12</v>
      </c>
      <c r="C1043" s="9" t="s">
        <v>12</v>
      </c>
    </row>
    <row r="1044" spans="1:3">
      <c r="A1044" s="6" t="s">
        <v>7</v>
      </c>
      <c r="B1044" s="8" t="s">
        <v>14</v>
      </c>
      <c r="C1044" s="9" t="s">
        <v>14</v>
      </c>
    </row>
    <row r="1045" spans="1:3">
      <c r="A1045" s="6" t="s">
        <v>8</v>
      </c>
      <c r="B1045" s="8" t="s">
        <v>190</v>
      </c>
      <c r="C1045" s="9" t="s">
        <v>190</v>
      </c>
    </row>
    <row r="1046" spans="1:3">
      <c r="A1046" s="6" t="s">
        <v>9</v>
      </c>
      <c r="B1046" s="8" t="s">
        <v>102</v>
      </c>
      <c r="C1046" s="9" t="s">
        <v>22</v>
      </c>
    </row>
    <row r="1047" spans="1:3">
      <c r="A1047" s="6" t="s">
        <v>10</v>
      </c>
      <c r="B1047" s="8">
        <v>39</v>
      </c>
      <c r="C1047" s="9">
        <v>26</v>
      </c>
    </row>
    <row r="1048" spans="1:3">
      <c r="A1048" s="6" t="s">
        <v>1260</v>
      </c>
      <c r="B1048" s="8" t="s">
        <v>191</v>
      </c>
      <c r="C1048" s="9" t="s">
        <v>191</v>
      </c>
    </row>
    <row r="1049" spans="1:3">
      <c r="A1049" s="6" t="s">
        <v>357</v>
      </c>
      <c r="B1049" s="8" t="s">
        <v>11</v>
      </c>
      <c r="C1049" s="9">
        <v>40</v>
      </c>
    </row>
    <row r="1050" spans="1:3">
      <c r="A1050" s="6" t="s">
        <v>358</v>
      </c>
      <c r="B1050" s="8" t="s">
        <v>11</v>
      </c>
      <c r="C1050" s="9">
        <v>1.45</v>
      </c>
    </row>
    <row r="1051" spans="1:3">
      <c r="A1051" s="6" t="s">
        <v>359</v>
      </c>
      <c r="B1051" s="8" t="s">
        <v>11</v>
      </c>
      <c r="C1051" s="9">
        <v>1.45</v>
      </c>
    </row>
    <row r="1052" spans="1:3">
      <c r="A1052" s="6" t="s">
        <v>360</v>
      </c>
      <c r="B1052" s="8" t="s">
        <v>11</v>
      </c>
      <c r="C1052" s="9" t="s">
        <v>437</v>
      </c>
    </row>
    <row r="1053" spans="1:3" ht="18">
      <c r="A1053" s="10"/>
      <c r="B1053" s="11"/>
      <c r="C1053" s="12"/>
    </row>
    <row r="1054" spans="1:3">
      <c r="A1054" s="6"/>
      <c r="B1054" s="13">
        <v>36</v>
      </c>
      <c r="C1054" s="14">
        <v>107</v>
      </c>
    </row>
    <row r="1055" spans="1:3">
      <c r="A1055" s="6" t="s">
        <v>0</v>
      </c>
      <c r="B1055" s="8">
        <v>11</v>
      </c>
      <c r="C1055" s="9">
        <v>11</v>
      </c>
    </row>
    <row r="1056" spans="1:3">
      <c r="A1056" s="6" t="s">
        <v>1</v>
      </c>
      <c r="B1056" s="8">
        <v>966610</v>
      </c>
      <c r="C1056" s="9">
        <v>966595</v>
      </c>
    </row>
    <row r="1057" spans="1:3">
      <c r="A1057" s="6" t="s">
        <v>2</v>
      </c>
      <c r="B1057" s="8" t="s">
        <v>11</v>
      </c>
      <c r="C1057" s="9" t="s">
        <v>11</v>
      </c>
    </row>
    <row r="1058" spans="1:3">
      <c r="A1058" s="6" t="s">
        <v>3</v>
      </c>
      <c r="B1058" s="8">
        <v>14</v>
      </c>
      <c r="C1058" s="9" t="s">
        <v>11</v>
      </c>
    </row>
    <row r="1059" spans="1:3">
      <c r="A1059" s="6" t="s">
        <v>4</v>
      </c>
      <c r="B1059" s="8" t="s">
        <v>65</v>
      </c>
      <c r="C1059" s="9" t="s">
        <v>11</v>
      </c>
    </row>
    <row r="1060" spans="1:3">
      <c r="A1060" s="6" t="s">
        <v>5</v>
      </c>
      <c r="B1060" s="8" t="s">
        <v>12</v>
      </c>
      <c r="C1060" s="9" t="s">
        <v>12</v>
      </c>
    </row>
    <row r="1061" spans="1:3">
      <c r="A1061" s="6" t="s">
        <v>6</v>
      </c>
      <c r="B1061" s="8" t="s">
        <v>12</v>
      </c>
      <c r="C1061" s="9" t="s">
        <v>12</v>
      </c>
    </row>
    <row r="1062" spans="1:3">
      <c r="A1062" s="6" t="s">
        <v>7</v>
      </c>
      <c r="B1062" s="8" t="s">
        <v>20</v>
      </c>
      <c r="C1062" s="9" t="s">
        <v>20</v>
      </c>
    </row>
    <row r="1063" spans="1:3">
      <c r="A1063" s="6" t="s">
        <v>8</v>
      </c>
      <c r="B1063" s="8" t="s">
        <v>192</v>
      </c>
      <c r="C1063" s="9" t="s">
        <v>192</v>
      </c>
    </row>
    <row r="1064" spans="1:3">
      <c r="A1064" s="6" t="s">
        <v>9</v>
      </c>
      <c r="B1064" s="8" t="s">
        <v>110</v>
      </c>
      <c r="C1064" s="9" t="s">
        <v>16</v>
      </c>
    </row>
    <row r="1065" spans="1:3">
      <c r="A1065" s="6" t="s">
        <v>10</v>
      </c>
      <c r="B1065" s="8">
        <v>-332</v>
      </c>
      <c r="C1065" s="9">
        <v>-317</v>
      </c>
    </row>
    <row r="1066" spans="1:3">
      <c r="A1066" s="6" t="s">
        <v>1260</v>
      </c>
      <c r="B1066" s="8" t="s">
        <v>193</v>
      </c>
      <c r="C1066" s="9" t="s">
        <v>193</v>
      </c>
    </row>
    <row r="1067" spans="1:3">
      <c r="A1067" s="6" t="s">
        <v>357</v>
      </c>
      <c r="B1067" s="8" t="s">
        <v>11</v>
      </c>
      <c r="C1067" s="9">
        <v>42</v>
      </c>
    </row>
    <row r="1068" spans="1:3">
      <c r="A1068" s="6" t="s">
        <v>358</v>
      </c>
      <c r="B1068" s="8" t="s">
        <v>11</v>
      </c>
      <c r="C1068" s="9">
        <v>1.35714</v>
      </c>
    </row>
    <row r="1069" spans="1:3">
      <c r="A1069" s="6" t="s">
        <v>359</v>
      </c>
      <c r="B1069" s="8" t="s">
        <v>11</v>
      </c>
      <c r="C1069" s="9">
        <v>1.35714</v>
      </c>
    </row>
    <row r="1070" spans="1:3">
      <c r="A1070" s="6" t="s">
        <v>360</v>
      </c>
      <c r="B1070" s="8" t="s">
        <v>11</v>
      </c>
      <c r="C1070" s="9" t="s">
        <v>438</v>
      </c>
    </row>
    <row r="1071" spans="1:3" ht="18">
      <c r="A1071" s="10"/>
      <c r="B1071" s="11"/>
      <c r="C1071" s="12"/>
    </row>
    <row r="1072" spans="1:3">
      <c r="A1072" s="6"/>
      <c r="B1072" s="13">
        <v>42</v>
      </c>
      <c r="C1072" s="14">
        <v>119</v>
      </c>
    </row>
    <row r="1073" spans="1:3">
      <c r="A1073" s="6" t="s">
        <v>0</v>
      </c>
      <c r="B1073" s="8">
        <v>12</v>
      </c>
      <c r="C1073" s="9">
        <v>12</v>
      </c>
    </row>
    <row r="1074" spans="1:3">
      <c r="A1074" s="6" t="s">
        <v>1</v>
      </c>
      <c r="B1074" s="8">
        <v>791907</v>
      </c>
      <c r="C1074" s="9">
        <v>791903</v>
      </c>
    </row>
    <row r="1075" spans="1:3">
      <c r="A1075" s="6" t="s">
        <v>2</v>
      </c>
      <c r="B1075" s="8" t="s">
        <v>11</v>
      </c>
      <c r="C1075" s="9" t="s">
        <v>11</v>
      </c>
    </row>
    <row r="1076" spans="1:3">
      <c r="A1076" s="6" t="s">
        <v>3</v>
      </c>
      <c r="B1076" s="8">
        <v>19</v>
      </c>
      <c r="C1076" s="9" t="s">
        <v>11</v>
      </c>
    </row>
    <row r="1077" spans="1:3">
      <c r="A1077" s="6" t="s">
        <v>4</v>
      </c>
      <c r="B1077" s="8" t="s">
        <v>439</v>
      </c>
      <c r="C1077" s="9" t="s">
        <v>11</v>
      </c>
    </row>
    <row r="1078" spans="1:3">
      <c r="A1078" s="6" t="s">
        <v>5</v>
      </c>
      <c r="B1078" s="8" t="s">
        <v>12</v>
      </c>
      <c r="C1078" s="9" t="s">
        <v>12</v>
      </c>
    </row>
    <row r="1079" spans="1:3">
      <c r="A1079" s="6" t="s">
        <v>6</v>
      </c>
      <c r="B1079" s="8" t="s">
        <v>12</v>
      </c>
      <c r="C1079" s="9" t="s">
        <v>12</v>
      </c>
    </row>
    <row r="1080" spans="1:3">
      <c r="A1080" s="6" t="s">
        <v>7</v>
      </c>
      <c r="B1080" s="8" t="s">
        <v>26</v>
      </c>
      <c r="C1080" s="9" t="s">
        <v>26</v>
      </c>
    </row>
    <row r="1081" spans="1:3">
      <c r="A1081" s="6" t="s">
        <v>8</v>
      </c>
      <c r="B1081" s="8" t="s">
        <v>195</v>
      </c>
      <c r="C1081" s="9" t="s">
        <v>195</v>
      </c>
    </row>
    <row r="1082" spans="1:3">
      <c r="A1082" s="6" t="s">
        <v>9</v>
      </c>
      <c r="B1082" s="8" t="s">
        <v>102</v>
      </c>
      <c r="C1082" s="9" t="s">
        <v>22</v>
      </c>
    </row>
    <row r="1083" spans="1:3">
      <c r="A1083" s="6" t="s">
        <v>10</v>
      </c>
      <c r="B1083" s="8">
        <v>0</v>
      </c>
      <c r="C1083" s="9">
        <v>0</v>
      </c>
    </row>
    <row r="1084" spans="1:3">
      <c r="A1084" s="6" t="s">
        <v>1260</v>
      </c>
      <c r="B1084" s="8" t="s">
        <v>103</v>
      </c>
      <c r="C1084" s="9" t="s">
        <v>103</v>
      </c>
    </row>
    <row r="1085" spans="1:3">
      <c r="A1085" s="6" t="s">
        <v>357</v>
      </c>
      <c r="B1085" s="8" t="s">
        <v>11</v>
      </c>
      <c r="C1085" s="9">
        <v>26</v>
      </c>
    </row>
    <row r="1086" spans="1:3">
      <c r="A1086" s="6" t="s">
        <v>358</v>
      </c>
      <c r="B1086" s="8" t="s">
        <v>11</v>
      </c>
      <c r="C1086" s="9">
        <v>1.65385</v>
      </c>
    </row>
    <row r="1087" spans="1:3">
      <c r="A1087" s="6" t="s">
        <v>359</v>
      </c>
      <c r="B1087" s="8" t="s">
        <v>11</v>
      </c>
      <c r="C1087" s="9">
        <v>1.65385</v>
      </c>
    </row>
    <row r="1088" spans="1:3">
      <c r="A1088" s="6" t="s">
        <v>360</v>
      </c>
      <c r="B1088" s="8" t="s">
        <v>11</v>
      </c>
      <c r="C1088" s="9" t="s">
        <v>440</v>
      </c>
    </row>
    <row r="1089" spans="1:3" ht="18">
      <c r="A1089" s="10"/>
      <c r="B1089" s="11"/>
      <c r="C1089" s="12"/>
    </row>
    <row r="1090" spans="1:3">
      <c r="A1090" s="6"/>
      <c r="B1090" s="13">
        <v>42</v>
      </c>
      <c r="C1090" s="14">
        <v>120</v>
      </c>
    </row>
    <row r="1091" spans="1:3">
      <c r="A1091" s="6" t="s">
        <v>0</v>
      </c>
      <c r="B1091" s="8">
        <v>12</v>
      </c>
      <c r="C1091" s="9">
        <v>12</v>
      </c>
    </row>
    <row r="1092" spans="1:3">
      <c r="A1092" s="6" t="s">
        <v>1</v>
      </c>
      <c r="B1092" s="8">
        <v>791907</v>
      </c>
      <c r="C1092" s="9">
        <v>791906</v>
      </c>
    </row>
    <row r="1093" spans="1:3">
      <c r="A1093" s="6" t="s">
        <v>2</v>
      </c>
      <c r="B1093" s="8" t="s">
        <v>11</v>
      </c>
      <c r="C1093" s="9" t="s">
        <v>11</v>
      </c>
    </row>
    <row r="1094" spans="1:3">
      <c r="A1094" s="6" t="s">
        <v>3</v>
      </c>
      <c r="B1094" s="8">
        <v>19</v>
      </c>
      <c r="C1094" s="9" t="s">
        <v>11</v>
      </c>
    </row>
    <row r="1095" spans="1:3">
      <c r="A1095" s="6" t="s">
        <v>4</v>
      </c>
      <c r="B1095" s="8" t="s">
        <v>439</v>
      </c>
      <c r="C1095" s="9" t="s">
        <v>11</v>
      </c>
    </row>
    <row r="1096" spans="1:3">
      <c r="A1096" s="6" t="s">
        <v>5</v>
      </c>
      <c r="B1096" s="8" t="s">
        <v>12</v>
      </c>
      <c r="C1096" s="9" t="s">
        <v>12</v>
      </c>
    </row>
    <row r="1097" spans="1:3">
      <c r="A1097" s="6" t="s">
        <v>6</v>
      </c>
      <c r="B1097" s="8" t="s">
        <v>12</v>
      </c>
      <c r="C1097" s="9" t="s">
        <v>12</v>
      </c>
    </row>
    <row r="1098" spans="1:3">
      <c r="A1098" s="6" t="s">
        <v>7</v>
      </c>
      <c r="B1098" s="8" t="s">
        <v>26</v>
      </c>
      <c r="C1098" s="9" t="s">
        <v>26</v>
      </c>
    </row>
    <row r="1099" spans="1:3">
      <c r="A1099" s="6" t="s">
        <v>8</v>
      </c>
      <c r="B1099" s="8" t="s">
        <v>195</v>
      </c>
      <c r="C1099" s="9" t="s">
        <v>195</v>
      </c>
    </row>
    <row r="1100" spans="1:3">
      <c r="A1100" s="6" t="s">
        <v>9</v>
      </c>
      <c r="B1100" s="8" t="s">
        <v>102</v>
      </c>
      <c r="C1100" s="9" t="s">
        <v>22</v>
      </c>
    </row>
    <row r="1101" spans="1:3">
      <c r="A1101" s="6" t="s">
        <v>10</v>
      </c>
      <c r="B1101" s="8">
        <v>0</v>
      </c>
      <c r="C1101" s="9">
        <v>0</v>
      </c>
    </row>
    <row r="1102" spans="1:3">
      <c r="A1102" s="6" t="s">
        <v>1260</v>
      </c>
      <c r="B1102" s="8" t="s">
        <v>103</v>
      </c>
      <c r="C1102" s="9" t="s">
        <v>103</v>
      </c>
    </row>
    <row r="1103" spans="1:3">
      <c r="A1103" s="6" t="s">
        <v>357</v>
      </c>
      <c r="B1103" s="8" t="s">
        <v>11</v>
      </c>
      <c r="C1103" s="9">
        <v>26</v>
      </c>
    </row>
    <row r="1104" spans="1:3">
      <c r="A1104" s="6" t="s">
        <v>358</v>
      </c>
      <c r="B1104" s="8" t="s">
        <v>11</v>
      </c>
      <c r="C1104" s="9">
        <v>1.7692300000000001</v>
      </c>
    </row>
    <row r="1105" spans="1:3">
      <c r="A1105" s="6" t="s">
        <v>359</v>
      </c>
      <c r="B1105" s="8" t="s">
        <v>11</v>
      </c>
      <c r="C1105" s="9">
        <v>1.7692300000000001</v>
      </c>
    </row>
    <row r="1106" spans="1:3">
      <c r="A1106" s="6" t="s">
        <v>360</v>
      </c>
      <c r="B1106" s="8" t="s">
        <v>11</v>
      </c>
      <c r="C1106" s="9" t="s">
        <v>441</v>
      </c>
    </row>
    <row r="1107" spans="1:3" ht="18">
      <c r="A1107" s="10"/>
      <c r="B1107" s="11"/>
      <c r="C1107" s="12"/>
    </row>
    <row r="1108" spans="1:3">
      <c r="A1108" s="6"/>
      <c r="B1108" s="13">
        <v>44</v>
      </c>
      <c r="C1108" s="14">
        <v>121</v>
      </c>
    </row>
    <row r="1109" spans="1:3">
      <c r="A1109" s="6" t="s">
        <v>0</v>
      </c>
      <c r="B1109" s="8">
        <v>12</v>
      </c>
      <c r="C1109" s="9">
        <v>12</v>
      </c>
    </row>
    <row r="1110" spans="1:3">
      <c r="A1110" s="6" t="s">
        <v>1</v>
      </c>
      <c r="B1110" s="8">
        <v>1037513</v>
      </c>
      <c r="C1110" s="9">
        <v>1037512</v>
      </c>
    </row>
    <row r="1111" spans="1:3">
      <c r="A1111" s="6" t="s">
        <v>2</v>
      </c>
      <c r="B1111" s="8" t="s">
        <v>11</v>
      </c>
      <c r="C1111" s="9" t="s">
        <v>11</v>
      </c>
    </row>
    <row r="1112" spans="1:3">
      <c r="A1112" s="6" t="s">
        <v>3</v>
      </c>
      <c r="B1112" s="8">
        <v>25</v>
      </c>
      <c r="C1112" s="9" t="s">
        <v>11</v>
      </c>
    </row>
    <row r="1113" spans="1:3">
      <c r="A1113" s="6" t="s">
        <v>4</v>
      </c>
      <c r="B1113" s="8" t="s">
        <v>78</v>
      </c>
      <c r="C1113" s="9" t="s">
        <v>11</v>
      </c>
    </row>
    <row r="1114" spans="1:3">
      <c r="A1114" s="6" t="s">
        <v>5</v>
      </c>
      <c r="B1114" s="8" t="s">
        <v>12</v>
      </c>
      <c r="C1114" s="9" t="s">
        <v>12</v>
      </c>
    </row>
    <row r="1115" spans="1:3">
      <c r="A1115" s="6" t="s">
        <v>6</v>
      </c>
      <c r="B1115" s="8" t="s">
        <v>12</v>
      </c>
      <c r="C1115" s="9" t="s">
        <v>12</v>
      </c>
    </row>
    <row r="1116" spans="1:3">
      <c r="A1116" s="6" t="s">
        <v>7</v>
      </c>
      <c r="B1116" s="8" t="s">
        <v>20</v>
      </c>
      <c r="C1116" s="9" t="s">
        <v>20</v>
      </c>
    </row>
    <row r="1117" spans="1:3">
      <c r="A1117" s="6" t="s">
        <v>8</v>
      </c>
      <c r="B1117" s="8" t="s">
        <v>196</v>
      </c>
      <c r="C1117" s="9" t="s">
        <v>196</v>
      </c>
    </row>
    <row r="1118" spans="1:3">
      <c r="A1118" s="6" t="s">
        <v>9</v>
      </c>
      <c r="B1118" s="8" t="s">
        <v>110</v>
      </c>
      <c r="C1118" s="9" t="s">
        <v>16</v>
      </c>
    </row>
    <row r="1119" spans="1:3">
      <c r="A1119" s="6" t="s">
        <v>10</v>
      </c>
      <c r="B1119" s="8">
        <v>-791</v>
      </c>
      <c r="C1119" s="9">
        <v>-790</v>
      </c>
    </row>
    <row r="1120" spans="1:3">
      <c r="A1120" s="6" t="s">
        <v>1260</v>
      </c>
      <c r="B1120" s="8" t="s">
        <v>59</v>
      </c>
      <c r="C1120" s="9" t="s">
        <v>59</v>
      </c>
    </row>
    <row r="1121" spans="1:3">
      <c r="A1121" s="6" t="s">
        <v>357</v>
      </c>
      <c r="B1121" s="8" t="s">
        <v>11</v>
      </c>
      <c r="C1121" s="9">
        <v>26</v>
      </c>
    </row>
    <row r="1122" spans="1:3">
      <c r="A1122" s="6" t="s">
        <v>358</v>
      </c>
      <c r="B1122" s="8" t="s">
        <v>11</v>
      </c>
      <c r="C1122" s="9">
        <v>1.9230799999999999</v>
      </c>
    </row>
    <row r="1123" spans="1:3">
      <c r="A1123" s="6" t="s">
        <v>359</v>
      </c>
      <c r="B1123" s="8" t="s">
        <v>11</v>
      </c>
      <c r="C1123" s="9">
        <v>1.9230799999999999</v>
      </c>
    </row>
    <row r="1124" spans="1:3">
      <c r="A1124" s="6" t="s">
        <v>360</v>
      </c>
      <c r="B1124" s="8" t="s">
        <v>11</v>
      </c>
      <c r="C1124" s="9" t="s">
        <v>379</v>
      </c>
    </row>
    <row r="1125" spans="1:3" ht="18">
      <c r="A1125" s="10"/>
      <c r="B1125" s="11"/>
      <c r="C1125" s="12"/>
    </row>
    <row r="1126" spans="1:3">
      <c r="A1126" s="6"/>
      <c r="B1126" s="13">
        <v>52</v>
      </c>
      <c r="C1126" s="14">
        <v>115</v>
      </c>
    </row>
    <row r="1127" spans="1:3">
      <c r="A1127" s="6" t="s">
        <v>0</v>
      </c>
      <c r="B1127" s="8" t="s">
        <v>87</v>
      </c>
      <c r="C1127" s="9">
        <v>12</v>
      </c>
    </row>
    <row r="1128" spans="1:3">
      <c r="A1128" s="6" t="s">
        <v>1</v>
      </c>
      <c r="B1128" s="8">
        <v>2205637</v>
      </c>
      <c r="C1128" s="9">
        <v>5078</v>
      </c>
    </row>
    <row r="1129" spans="1:3">
      <c r="A1129" s="6" t="s">
        <v>2</v>
      </c>
      <c r="B1129" s="8">
        <v>5085</v>
      </c>
      <c r="C1129" s="9" t="s">
        <v>11</v>
      </c>
    </row>
    <row r="1130" spans="1:3">
      <c r="A1130" s="6" t="s">
        <v>3</v>
      </c>
      <c r="B1130" s="8">
        <v>22</v>
      </c>
      <c r="C1130" s="9" t="s">
        <v>11</v>
      </c>
    </row>
    <row r="1131" spans="1:3">
      <c r="A1131" s="6" t="s">
        <v>4</v>
      </c>
      <c r="B1131" s="8" t="s">
        <v>442</v>
      </c>
      <c r="C1131" s="9" t="s">
        <v>11</v>
      </c>
    </row>
    <row r="1132" spans="1:3">
      <c r="A1132" s="6" t="s">
        <v>5</v>
      </c>
      <c r="B1132" s="8" t="s">
        <v>12</v>
      </c>
      <c r="C1132" s="9" t="s">
        <v>12</v>
      </c>
    </row>
    <row r="1133" spans="1:3">
      <c r="A1133" s="6" t="s">
        <v>6</v>
      </c>
      <c r="B1133" s="8" t="s">
        <v>13</v>
      </c>
      <c r="C1133" s="9" t="s">
        <v>13</v>
      </c>
    </row>
    <row r="1134" spans="1:3">
      <c r="A1134" s="6" t="s">
        <v>7</v>
      </c>
      <c r="B1134" s="8" t="s">
        <v>26</v>
      </c>
      <c r="C1134" s="9" t="s">
        <v>26</v>
      </c>
    </row>
    <row r="1135" spans="1:3">
      <c r="A1135" s="6" t="s">
        <v>8</v>
      </c>
      <c r="B1135" s="8" t="s">
        <v>197</v>
      </c>
      <c r="C1135" s="9" t="s">
        <v>197</v>
      </c>
    </row>
    <row r="1136" spans="1:3">
      <c r="A1136" s="6" t="s">
        <v>9</v>
      </c>
      <c r="B1136" s="8" t="s">
        <v>102</v>
      </c>
      <c r="C1136" s="9" t="s">
        <v>22</v>
      </c>
    </row>
    <row r="1137" spans="1:3">
      <c r="A1137" s="6" t="s">
        <v>10</v>
      </c>
      <c r="B1137" s="8">
        <v>0</v>
      </c>
      <c r="C1137" s="9">
        <v>0</v>
      </c>
    </row>
    <row r="1138" spans="1:3">
      <c r="A1138" s="6" t="s">
        <v>1260</v>
      </c>
      <c r="B1138" s="8" t="s">
        <v>103</v>
      </c>
      <c r="C1138" s="9" t="s">
        <v>103</v>
      </c>
    </row>
    <row r="1139" spans="1:3">
      <c r="A1139" s="6" t="s">
        <v>357</v>
      </c>
      <c r="B1139" s="8" t="s">
        <v>11</v>
      </c>
      <c r="C1139" s="9">
        <v>32</v>
      </c>
    </row>
    <row r="1140" spans="1:3">
      <c r="A1140" s="6" t="s">
        <v>358</v>
      </c>
      <c r="B1140" s="8" t="s">
        <v>11</v>
      </c>
      <c r="C1140" s="9">
        <v>-1.65625</v>
      </c>
    </row>
    <row r="1141" spans="1:3">
      <c r="A1141" s="6" t="s">
        <v>359</v>
      </c>
      <c r="B1141" s="8" t="s">
        <v>11</v>
      </c>
      <c r="C1141" s="9">
        <v>1.65625</v>
      </c>
    </row>
    <row r="1142" spans="1:3">
      <c r="A1142" s="6" t="s">
        <v>360</v>
      </c>
      <c r="B1142" s="8" t="s">
        <v>11</v>
      </c>
      <c r="C1142" s="9" t="s">
        <v>443</v>
      </c>
    </row>
    <row r="1143" spans="1:3" ht="18">
      <c r="A1143" s="10"/>
      <c r="B1143" s="11"/>
      <c r="C1143" s="12"/>
    </row>
    <row r="1144" spans="1:3">
      <c r="A1144" s="6"/>
      <c r="B1144" s="13">
        <v>53</v>
      </c>
      <c r="C1144" s="14">
        <v>113</v>
      </c>
    </row>
    <row r="1145" spans="1:3">
      <c r="A1145" s="6" t="s">
        <v>0</v>
      </c>
      <c r="B1145" s="8" t="s">
        <v>87</v>
      </c>
      <c r="C1145" s="9">
        <v>12</v>
      </c>
    </row>
    <row r="1146" spans="1:3">
      <c r="A1146" s="6" t="s">
        <v>1</v>
      </c>
      <c r="B1146" s="8">
        <v>2206045</v>
      </c>
      <c r="C1146" s="9">
        <v>4670</v>
      </c>
    </row>
    <row r="1147" spans="1:3">
      <c r="A1147" s="6" t="s">
        <v>2</v>
      </c>
      <c r="B1147" s="8">
        <v>4681</v>
      </c>
      <c r="C1147" s="9" t="s">
        <v>11</v>
      </c>
    </row>
    <row r="1148" spans="1:3">
      <c r="A1148" s="6" t="s">
        <v>3</v>
      </c>
      <c r="B1148" s="8">
        <v>18</v>
      </c>
      <c r="C1148" s="9" t="s">
        <v>11</v>
      </c>
    </row>
    <row r="1149" spans="1:3">
      <c r="A1149" s="6" t="s">
        <v>4</v>
      </c>
      <c r="B1149" s="8" t="s">
        <v>32</v>
      </c>
      <c r="C1149" s="9" t="s">
        <v>11</v>
      </c>
    </row>
    <row r="1150" spans="1:3">
      <c r="A1150" s="6" t="s">
        <v>5</v>
      </c>
      <c r="B1150" s="8" t="s">
        <v>12</v>
      </c>
      <c r="C1150" s="9" t="s">
        <v>12</v>
      </c>
    </row>
    <row r="1151" spans="1:3">
      <c r="A1151" s="6" t="s">
        <v>6</v>
      </c>
      <c r="B1151" s="8" t="s">
        <v>13</v>
      </c>
      <c r="C1151" s="9" t="s">
        <v>13</v>
      </c>
    </row>
    <row r="1152" spans="1:3">
      <c r="A1152" s="6" t="s">
        <v>7</v>
      </c>
      <c r="B1152" s="8" t="s">
        <v>26</v>
      </c>
      <c r="C1152" s="9" t="s">
        <v>26</v>
      </c>
    </row>
    <row r="1153" spans="1:3">
      <c r="A1153" s="6" t="s">
        <v>8</v>
      </c>
      <c r="B1153" s="8" t="s">
        <v>197</v>
      </c>
      <c r="C1153" s="9" t="s">
        <v>197</v>
      </c>
    </row>
    <row r="1154" spans="1:3">
      <c r="A1154" s="6" t="s">
        <v>9</v>
      </c>
      <c r="B1154" s="8" t="s">
        <v>102</v>
      </c>
      <c r="C1154" s="9" t="s">
        <v>22</v>
      </c>
    </row>
    <row r="1155" spans="1:3">
      <c r="A1155" s="6" t="s">
        <v>10</v>
      </c>
      <c r="B1155" s="8">
        <v>0</v>
      </c>
      <c r="C1155" s="9">
        <v>0</v>
      </c>
    </row>
    <row r="1156" spans="1:3">
      <c r="A1156" s="6" t="s">
        <v>1260</v>
      </c>
      <c r="B1156" s="8" t="s">
        <v>103</v>
      </c>
      <c r="C1156" s="9" t="s">
        <v>103</v>
      </c>
    </row>
    <row r="1157" spans="1:3">
      <c r="A1157" s="6" t="s">
        <v>357</v>
      </c>
      <c r="B1157" s="8" t="s">
        <v>11</v>
      </c>
      <c r="C1157" s="9">
        <v>42</v>
      </c>
    </row>
    <row r="1158" spans="1:3">
      <c r="A1158" s="6" t="s">
        <v>358</v>
      </c>
      <c r="B1158" s="8" t="s">
        <v>11</v>
      </c>
      <c r="C1158" s="9">
        <v>-1.5238100000000001</v>
      </c>
    </row>
    <row r="1159" spans="1:3">
      <c r="A1159" s="6" t="s">
        <v>359</v>
      </c>
      <c r="B1159" s="8" t="s">
        <v>11</v>
      </c>
      <c r="C1159" s="9">
        <v>1.5238100000000001</v>
      </c>
    </row>
    <row r="1160" spans="1:3">
      <c r="A1160" s="6" t="s">
        <v>360</v>
      </c>
      <c r="B1160" s="8" t="s">
        <v>11</v>
      </c>
      <c r="C1160" s="9" t="s">
        <v>444</v>
      </c>
    </row>
    <row r="1161" spans="1:3" ht="18">
      <c r="A1161" s="10"/>
      <c r="B1161" s="11"/>
      <c r="C1161" s="12"/>
    </row>
    <row r="1162" spans="1:3">
      <c r="A1162" s="6"/>
      <c r="B1162" s="13">
        <v>54</v>
      </c>
      <c r="C1162" s="14">
        <v>135</v>
      </c>
    </row>
    <row r="1163" spans="1:3">
      <c r="A1163" s="6" t="s">
        <v>0</v>
      </c>
      <c r="B1163" s="8">
        <v>13</v>
      </c>
      <c r="C1163" s="9">
        <v>13</v>
      </c>
    </row>
    <row r="1164" spans="1:3">
      <c r="A1164" s="6" t="s">
        <v>1</v>
      </c>
      <c r="B1164" s="8">
        <v>1225863</v>
      </c>
      <c r="C1164" s="9">
        <v>1225857</v>
      </c>
    </row>
    <row r="1165" spans="1:3">
      <c r="A1165" s="6" t="s">
        <v>2</v>
      </c>
      <c r="B1165" s="8" t="s">
        <v>11</v>
      </c>
      <c r="C1165" s="9" t="s">
        <v>11</v>
      </c>
    </row>
    <row r="1166" spans="1:3">
      <c r="A1166" s="6" t="s">
        <v>3</v>
      </c>
      <c r="B1166" s="8">
        <v>21</v>
      </c>
      <c r="C1166" s="9" t="s">
        <v>11</v>
      </c>
    </row>
    <row r="1167" spans="1:3">
      <c r="A1167" s="6" t="s">
        <v>4</v>
      </c>
      <c r="B1167" s="8" t="s">
        <v>198</v>
      </c>
      <c r="C1167" s="9" t="s">
        <v>11</v>
      </c>
    </row>
    <row r="1168" spans="1:3">
      <c r="A1168" s="6" t="s">
        <v>5</v>
      </c>
      <c r="B1168" s="8" t="s">
        <v>12</v>
      </c>
      <c r="C1168" s="9" t="s">
        <v>12</v>
      </c>
    </row>
    <row r="1169" spans="1:3">
      <c r="A1169" s="6" t="s">
        <v>6</v>
      </c>
      <c r="B1169" s="8" t="s">
        <v>12</v>
      </c>
      <c r="C1169" s="9" t="s">
        <v>12</v>
      </c>
    </row>
    <row r="1170" spans="1:3">
      <c r="A1170" s="6" t="s">
        <v>7</v>
      </c>
      <c r="B1170" s="8" t="s">
        <v>14</v>
      </c>
      <c r="C1170" s="9" t="s">
        <v>20</v>
      </c>
    </row>
    <row r="1171" spans="1:3">
      <c r="A1171" s="6" t="s">
        <v>8</v>
      </c>
      <c r="B1171" s="8" t="s">
        <v>199</v>
      </c>
      <c r="C1171" s="9" t="s">
        <v>199</v>
      </c>
    </row>
    <row r="1172" spans="1:3">
      <c r="A1172" s="6" t="s">
        <v>9</v>
      </c>
      <c r="B1172" s="8" t="s">
        <v>102</v>
      </c>
      <c r="C1172" s="9" t="s">
        <v>22</v>
      </c>
    </row>
    <row r="1173" spans="1:3">
      <c r="A1173" s="6" t="s">
        <v>10</v>
      </c>
      <c r="B1173" s="8">
        <v>131</v>
      </c>
      <c r="C1173" s="9">
        <v>-137</v>
      </c>
    </row>
    <row r="1174" spans="1:3">
      <c r="A1174" s="6" t="s">
        <v>1260</v>
      </c>
      <c r="B1174" s="8" t="s">
        <v>200</v>
      </c>
      <c r="C1174" s="9" t="s">
        <v>200</v>
      </c>
    </row>
    <row r="1175" spans="1:3">
      <c r="A1175" s="6" t="s">
        <v>357</v>
      </c>
      <c r="B1175" s="8" t="s">
        <v>11</v>
      </c>
      <c r="C1175" s="9">
        <v>30</v>
      </c>
    </row>
    <row r="1176" spans="1:3">
      <c r="A1176" s="6" t="s">
        <v>358</v>
      </c>
      <c r="B1176" s="8" t="s">
        <v>11</v>
      </c>
      <c r="C1176" s="9">
        <v>1.56667</v>
      </c>
    </row>
    <row r="1177" spans="1:3">
      <c r="A1177" s="6" t="s">
        <v>359</v>
      </c>
      <c r="B1177" s="8" t="s">
        <v>11</v>
      </c>
      <c r="C1177" s="9">
        <v>1.56667</v>
      </c>
    </row>
    <row r="1178" spans="1:3">
      <c r="A1178" s="6" t="s">
        <v>360</v>
      </c>
      <c r="B1178" s="8" t="s">
        <v>11</v>
      </c>
      <c r="C1178" s="9" t="s">
        <v>445</v>
      </c>
    </row>
    <row r="1179" spans="1:3" ht="18">
      <c r="A1179" s="10"/>
      <c r="B1179" s="11"/>
      <c r="C1179" s="12"/>
    </row>
    <row r="1180" spans="1:3">
      <c r="A1180" s="6"/>
      <c r="B1180" s="13">
        <v>59</v>
      </c>
      <c r="C1180" s="14">
        <v>128</v>
      </c>
    </row>
    <row r="1181" spans="1:3">
      <c r="A1181" s="6" t="s">
        <v>0</v>
      </c>
      <c r="B1181" s="8" t="s">
        <v>92</v>
      </c>
      <c r="C1181" s="9">
        <v>13</v>
      </c>
    </row>
    <row r="1182" spans="1:3">
      <c r="A1182" s="6" t="s">
        <v>1</v>
      </c>
      <c r="B1182" s="8">
        <v>2348278</v>
      </c>
      <c r="C1182" s="9">
        <v>461057</v>
      </c>
    </row>
    <row r="1183" spans="1:3">
      <c r="A1183" s="6" t="s">
        <v>2</v>
      </c>
      <c r="B1183" s="8">
        <v>461063</v>
      </c>
      <c r="C1183" s="9" t="s">
        <v>11</v>
      </c>
    </row>
    <row r="1184" spans="1:3">
      <c r="A1184" s="6" t="s">
        <v>3</v>
      </c>
      <c r="B1184" s="8">
        <v>21</v>
      </c>
      <c r="C1184" s="9" t="s">
        <v>11</v>
      </c>
    </row>
    <row r="1185" spans="1:3">
      <c r="A1185" s="6" t="s">
        <v>4</v>
      </c>
      <c r="B1185" s="8" t="s">
        <v>201</v>
      </c>
      <c r="C1185" s="9" t="s">
        <v>11</v>
      </c>
    </row>
    <row r="1186" spans="1:3">
      <c r="A1186" s="6" t="s">
        <v>5</v>
      </c>
      <c r="B1186" s="8" t="s">
        <v>12</v>
      </c>
      <c r="C1186" s="9" t="s">
        <v>12</v>
      </c>
    </row>
    <row r="1187" spans="1:3">
      <c r="A1187" s="6" t="s">
        <v>6</v>
      </c>
      <c r="B1187" s="8" t="s">
        <v>12</v>
      </c>
      <c r="C1187" s="9" t="s">
        <v>12</v>
      </c>
    </row>
    <row r="1188" spans="1:3">
      <c r="A1188" s="6" t="s">
        <v>7</v>
      </c>
      <c r="B1188" s="8" t="s">
        <v>14</v>
      </c>
      <c r="C1188" s="9" t="s">
        <v>14</v>
      </c>
    </row>
    <row r="1189" spans="1:3">
      <c r="A1189" s="6" t="s">
        <v>8</v>
      </c>
      <c r="B1189" s="8" t="s">
        <v>202</v>
      </c>
      <c r="C1189" s="9" t="s">
        <v>202</v>
      </c>
    </row>
    <row r="1190" spans="1:3">
      <c r="A1190" s="6" t="s">
        <v>9</v>
      </c>
      <c r="B1190" s="8" t="s">
        <v>102</v>
      </c>
      <c r="C1190" s="9" t="s">
        <v>22</v>
      </c>
    </row>
    <row r="1191" spans="1:3">
      <c r="A1191" s="6" t="s">
        <v>10</v>
      </c>
      <c r="B1191" s="8">
        <v>329</v>
      </c>
      <c r="C1191" s="9">
        <v>335</v>
      </c>
    </row>
    <row r="1192" spans="1:3">
      <c r="A1192" s="6" t="s">
        <v>1260</v>
      </c>
      <c r="B1192" s="8" t="s">
        <v>59</v>
      </c>
      <c r="C1192" s="9" t="s">
        <v>59</v>
      </c>
    </row>
    <row r="1193" spans="1:3">
      <c r="A1193" s="6" t="s">
        <v>357</v>
      </c>
      <c r="B1193" s="8" t="s">
        <v>11</v>
      </c>
      <c r="C1193" s="9">
        <v>31</v>
      </c>
    </row>
    <row r="1194" spans="1:3">
      <c r="A1194" s="6" t="s">
        <v>358</v>
      </c>
      <c r="B1194" s="8" t="s">
        <v>11</v>
      </c>
      <c r="C1194" s="9">
        <v>-1.51613</v>
      </c>
    </row>
    <row r="1195" spans="1:3">
      <c r="A1195" s="6" t="s">
        <v>359</v>
      </c>
      <c r="B1195" s="8" t="s">
        <v>11</v>
      </c>
      <c r="C1195" s="9">
        <v>1.51613</v>
      </c>
    </row>
    <row r="1196" spans="1:3">
      <c r="A1196" s="6" t="s">
        <v>360</v>
      </c>
      <c r="B1196" s="8" t="s">
        <v>11</v>
      </c>
      <c r="C1196" s="9" t="s">
        <v>446</v>
      </c>
    </row>
    <row r="1197" spans="1:3" ht="18">
      <c r="A1197" s="10"/>
      <c r="B1197" s="11"/>
      <c r="C1197" s="12"/>
    </row>
    <row r="1198" spans="1:3">
      <c r="A1198" s="6"/>
      <c r="B1198" s="13">
        <v>60</v>
      </c>
      <c r="C1198" s="14">
        <v>127</v>
      </c>
    </row>
    <row r="1199" spans="1:3">
      <c r="A1199" s="6" t="s">
        <v>0</v>
      </c>
      <c r="B1199" s="8" t="s">
        <v>92</v>
      </c>
      <c r="C1199" s="9">
        <v>13</v>
      </c>
    </row>
    <row r="1200" spans="1:3">
      <c r="A1200" s="6" t="s">
        <v>1</v>
      </c>
      <c r="B1200" s="8">
        <v>2368602</v>
      </c>
      <c r="C1200" s="9">
        <v>440727</v>
      </c>
    </row>
    <row r="1201" spans="1:3">
      <c r="A1201" s="6" t="s">
        <v>2</v>
      </c>
      <c r="B1201" s="8">
        <v>440736</v>
      </c>
      <c r="C1201" s="9" t="s">
        <v>11</v>
      </c>
    </row>
    <row r="1202" spans="1:3">
      <c r="A1202" s="6" t="s">
        <v>3</v>
      </c>
      <c r="B1202" s="8">
        <v>24</v>
      </c>
      <c r="C1202" s="9" t="s">
        <v>11</v>
      </c>
    </row>
    <row r="1203" spans="1:3">
      <c r="A1203" s="6" t="s">
        <v>4</v>
      </c>
      <c r="B1203" s="8" t="s">
        <v>203</v>
      </c>
      <c r="C1203" s="9" t="s">
        <v>11</v>
      </c>
    </row>
    <row r="1204" spans="1:3">
      <c r="A1204" s="6" t="s">
        <v>5</v>
      </c>
      <c r="B1204" s="8" t="s">
        <v>12</v>
      </c>
      <c r="C1204" s="9" t="s">
        <v>12</v>
      </c>
    </row>
    <row r="1205" spans="1:3">
      <c r="A1205" s="6" t="s">
        <v>6</v>
      </c>
      <c r="B1205" s="8" t="s">
        <v>12</v>
      </c>
      <c r="C1205" s="9" t="s">
        <v>12</v>
      </c>
    </row>
    <row r="1206" spans="1:3">
      <c r="A1206" s="6" t="s">
        <v>7</v>
      </c>
      <c r="B1206" s="8" t="s">
        <v>14</v>
      </c>
      <c r="C1206" s="9" t="s">
        <v>14</v>
      </c>
    </row>
    <row r="1207" spans="1:3">
      <c r="A1207" s="6" t="s">
        <v>8</v>
      </c>
      <c r="B1207" s="8" t="s">
        <v>204</v>
      </c>
      <c r="C1207" s="9" t="s">
        <v>204</v>
      </c>
    </row>
    <row r="1208" spans="1:3">
      <c r="A1208" s="6" t="s">
        <v>9</v>
      </c>
      <c r="B1208" s="8" t="s">
        <v>102</v>
      </c>
      <c r="C1208" s="9" t="s">
        <v>22</v>
      </c>
    </row>
    <row r="1209" spans="1:3">
      <c r="A1209" s="6" t="s">
        <v>10</v>
      </c>
      <c r="B1209" s="8">
        <v>93</v>
      </c>
      <c r="C1209" s="9">
        <v>102</v>
      </c>
    </row>
    <row r="1210" spans="1:3">
      <c r="A1210" s="6" t="s">
        <v>1260</v>
      </c>
      <c r="B1210" s="8" t="s">
        <v>205</v>
      </c>
      <c r="C1210" s="9" t="s">
        <v>205</v>
      </c>
    </row>
    <row r="1211" spans="1:3">
      <c r="A1211" s="6" t="s">
        <v>357</v>
      </c>
      <c r="B1211" s="8" t="s">
        <v>11</v>
      </c>
      <c r="C1211" s="9">
        <v>46</v>
      </c>
    </row>
    <row r="1212" spans="1:3">
      <c r="A1212" s="6" t="s">
        <v>358</v>
      </c>
      <c r="B1212" s="8" t="s">
        <v>11</v>
      </c>
      <c r="C1212" s="9">
        <v>-1.5652200000000001</v>
      </c>
    </row>
    <row r="1213" spans="1:3">
      <c r="A1213" s="6" t="s">
        <v>359</v>
      </c>
      <c r="B1213" s="8" t="s">
        <v>11</v>
      </c>
      <c r="C1213" s="9">
        <v>1.5652200000000001</v>
      </c>
    </row>
    <row r="1214" spans="1:3">
      <c r="A1214" s="6" t="s">
        <v>360</v>
      </c>
      <c r="B1214" s="8" t="s">
        <v>11</v>
      </c>
      <c r="C1214" s="9" t="s">
        <v>447</v>
      </c>
    </row>
    <row r="1215" spans="1:3" ht="18">
      <c r="A1215" s="10"/>
      <c r="B1215" s="11"/>
      <c r="C1215" s="12"/>
    </row>
    <row r="1216" spans="1:3">
      <c r="A1216" s="6"/>
      <c r="B1216" s="13">
        <v>63</v>
      </c>
      <c r="C1216" s="14">
        <v>156</v>
      </c>
    </row>
    <row r="1217" spans="1:3">
      <c r="A1217" s="6" t="s">
        <v>0</v>
      </c>
      <c r="B1217" s="8">
        <v>14</v>
      </c>
      <c r="C1217" s="9">
        <v>14</v>
      </c>
    </row>
    <row r="1218" spans="1:3">
      <c r="A1218" s="6" t="s">
        <v>1</v>
      </c>
      <c r="B1218" s="8">
        <v>3504802</v>
      </c>
      <c r="C1218" s="9">
        <v>3504799</v>
      </c>
    </row>
    <row r="1219" spans="1:3">
      <c r="A1219" s="6" t="s">
        <v>2</v>
      </c>
      <c r="B1219" s="8" t="s">
        <v>11</v>
      </c>
      <c r="C1219" s="9" t="s">
        <v>11</v>
      </c>
    </row>
    <row r="1220" spans="1:3">
      <c r="A1220" s="6" t="s">
        <v>3</v>
      </c>
      <c r="B1220" s="8">
        <v>21</v>
      </c>
      <c r="C1220" s="9" t="s">
        <v>11</v>
      </c>
    </row>
    <row r="1221" spans="1:3">
      <c r="A1221" s="6" t="s">
        <v>4</v>
      </c>
      <c r="B1221" s="8" t="s">
        <v>206</v>
      </c>
      <c r="C1221" s="9" t="s">
        <v>11</v>
      </c>
    </row>
    <row r="1222" spans="1:3">
      <c r="A1222" s="6" t="s">
        <v>5</v>
      </c>
      <c r="B1222" s="8" t="s">
        <v>12</v>
      </c>
      <c r="C1222" s="9" t="s">
        <v>12</v>
      </c>
    </row>
    <row r="1223" spans="1:3">
      <c r="A1223" s="6" t="s">
        <v>6</v>
      </c>
      <c r="B1223" s="8" t="s">
        <v>12</v>
      </c>
      <c r="C1223" s="9" t="s">
        <v>12</v>
      </c>
    </row>
    <row r="1224" spans="1:3">
      <c r="A1224" s="6" t="s">
        <v>7</v>
      </c>
      <c r="B1224" s="8" t="s">
        <v>26</v>
      </c>
      <c r="C1224" s="9" t="s">
        <v>26</v>
      </c>
    </row>
    <row r="1225" spans="1:3">
      <c r="A1225" s="6" t="s">
        <v>8</v>
      </c>
      <c r="B1225" s="8" t="s">
        <v>207</v>
      </c>
      <c r="C1225" s="9" t="s">
        <v>207</v>
      </c>
    </row>
    <row r="1226" spans="1:3">
      <c r="A1226" s="6" t="s">
        <v>9</v>
      </c>
      <c r="B1226" s="8" t="s">
        <v>110</v>
      </c>
      <c r="C1226" s="9" t="s">
        <v>16</v>
      </c>
    </row>
    <row r="1227" spans="1:3">
      <c r="A1227" s="6" t="s">
        <v>10</v>
      </c>
      <c r="B1227" s="8">
        <v>0</v>
      </c>
      <c r="C1227" s="9">
        <v>0</v>
      </c>
    </row>
    <row r="1228" spans="1:3">
      <c r="A1228" s="6" t="s">
        <v>1260</v>
      </c>
      <c r="B1228" s="8" t="s">
        <v>103</v>
      </c>
      <c r="C1228" s="9" t="s">
        <v>103</v>
      </c>
    </row>
    <row r="1229" spans="1:3">
      <c r="A1229" s="6" t="s">
        <v>357</v>
      </c>
      <c r="B1229" s="8" t="s">
        <v>11</v>
      </c>
      <c r="C1229" s="9">
        <v>27</v>
      </c>
    </row>
    <row r="1230" spans="1:3">
      <c r="A1230" s="6" t="s">
        <v>358</v>
      </c>
      <c r="B1230" s="8" t="s">
        <v>11</v>
      </c>
      <c r="C1230" s="9">
        <v>1.6666700000000001</v>
      </c>
    </row>
    <row r="1231" spans="1:3">
      <c r="A1231" s="6" t="s">
        <v>359</v>
      </c>
      <c r="B1231" s="8" t="s">
        <v>11</v>
      </c>
      <c r="C1231" s="9">
        <v>1.6666700000000001</v>
      </c>
    </row>
    <row r="1232" spans="1:3">
      <c r="A1232" s="6" t="s">
        <v>360</v>
      </c>
      <c r="B1232" s="8" t="s">
        <v>11</v>
      </c>
      <c r="C1232" s="9" t="s">
        <v>448</v>
      </c>
    </row>
    <row r="1233" spans="1:3" ht="18">
      <c r="A1233" s="10"/>
      <c r="B1233" s="11"/>
      <c r="C1233" s="12"/>
    </row>
    <row r="1234" spans="1:3">
      <c r="A1234" s="6"/>
      <c r="B1234" s="13">
        <v>72</v>
      </c>
      <c r="C1234" s="14">
        <v>170</v>
      </c>
    </row>
    <row r="1235" spans="1:3">
      <c r="A1235" s="6" t="s">
        <v>0</v>
      </c>
      <c r="B1235" s="8" t="s">
        <v>208</v>
      </c>
      <c r="C1235" s="9" t="s">
        <v>208</v>
      </c>
    </row>
    <row r="1236" spans="1:3">
      <c r="A1236" s="6" t="s">
        <v>1</v>
      </c>
      <c r="B1236" s="8">
        <v>6962</v>
      </c>
      <c r="C1236" s="9">
        <v>6947</v>
      </c>
    </row>
    <row r="1237" spans="1:3">
      <c r="A1237" s="6" t="s">
        <v>2</v>
      </c>
      <c r="B1237" s="8" t="s">
        <v>11</v>
      </c>
      <c r="C1237" s="9" t="s">
        <v>11</v>
      </c>
    </row>
    <row r="1238" spans="1:3">
      <c r="A1238" s="6" t="s">
        <v>3</v>
      </c>
      <c r="B1238" s="8">
        <v>32</v>
      </c>
      <c r="C1238" s="9" t="s">
        <v>11</v>
      </c>
    </row>
    <row r="1239" spans="1:3">
      <c r="A1239" s="6" t="s">
        <v>4</v>
      </c>
      <c r="B1239" s="8" t="s">
        <v>181</v>
      </c>
      <c r="C1239" s="9" t="s">
        <v>11</v>
      </c>
    </row>
    <row r="1240" spans="1:3">
      <c r="A1240" s="6" t="s">
        <v>5</v>
      </c>
      <c r="B1240" s="8" t="s">
        <v>12</v>
      </c>
      <c r="C1240" s="9" t="s">
        <v>12</v>
      </c>
    </row>
    <row r="1241" spans="1:3">
      <c r="A1241" s="6" t="s">
        <v>6</v>
      </c>
      <c r="B1241" s="8" t="s">
        <v>12</v>
      </c>
      <c r="C1241" s="9" t="s">
        <v>12</v>
      </c>
    </row>
    <row r="1242" spans="1:3">
      <c r="A1242" s="6" t="s">
        <v>7</v>
      </c>
      <c r="B1242" s="8" t="s">
        <v>26</v>
      </c>
      <c r="C1242" s="9" t="s">
        <v>26</v>
      </c>
    </row>
    <row r="1243" spans="1:3">
      <c r="A1243" s="6" t="s">
        <v>8</v>
      </c>
      <c r="B1243" s="8" t="s">
        <v>209</v>
      </c>
      <c r="C1243" s="9" t="s">
        <v>209</v>
      </c>
    </row>
    <row r="1244" spans="1:3">
      <c r="A1244" s="6" t="s">
        <v>9</v>
      </c>
      <c r="B1244" s="8" t="s">
        <v>102</v>
      </c>
      <c r="C1244" s="9" t="s">
        <v>22</v>
      </c>
    </row>
    <row r="1245" spans="1:3">
      <c r="A1245" s="6" t="s">
        <v>10</v>
      </c>
      <c r="B1245" s="8">
        <v>0</v>
      </c>
      <c r="C1245" s="9">
        <v>0</v>
      </c>
    </row>
    <row r="1246" spans="1:3">
      <c r="A1246" s="6" t="s">
        <v>1260</v>
      </c>
      <c r="B1246" s="8" t="s">
        <v>103</v>
      </c>
      <c r="C1246" s="9" t="s">
        <v>103</v>
      </c>
    </row>
    <row r="1247" spans="1:3">
      <c r="A1247" s="6" t="s">
        <v>357</v>
      </c>
      <c r="B1247" s="8" t="s">
        <v>11</v>
      </c>
      <c r="C1247" s="9">
        <v>60</v>
      </c>
    </row>
    <row r="1248" spans="1:3">
      <c r="A1248" s="6" t="s">
        <v>358</v>
      </c>
      <c r="B1248" s="8" t="s">
        <v>11</v>
      </c>
      <c r="C1248" s="9">
        <v>1.9166700000000001</v>
      </c>
    </row>
    <row r="1249" spans="1:3">
      <c r="A1249" s="6" t="s">
        <v>359</v>
      </c>
      <c r="B1249" s="8" t="s">
        <v>11</v>
      </c>
      <c r="C1249" s="9">
        <v>1.9166700000000001</v>
      </c>
    </row>
    <row r="1250" spans="1:3" ht="17" thickBot="1">
      <c r="A1250" s="17" t="s">
        <v>360</v>
      </c>
      <c r="B1250" s="18" t="s">
        <v>11</v>
      </c>
      <c r="C1250" s="19" t="s">
        <v>449</v>
      </c>
    </row>
    <row r="1251" spans="1:3">
      <c r="B1251" s="11"/>
      <c r="C1251" s="11"/>
    </row>
    <row r="1252" spans="1:3" ht="17" thickBot="1">
      <c r="A1252" s="2"/>
      <c r="B1252" s="11"/>
      <c r="C1252" s="11"/>
    </row>
    <row r="1253" spans="1:3" ht="18">
      <c r="A1253" s="20" t="s">
        <v>450</v>
      </c>
      <c r="B1253" s="21"/>
      <c r="C1253" s="22"/>
    </row>
    <row r="1254" spans="1:3">
      <c r="A1254" s="6"/>
      <c r="B1254" s="13">
        <v>3</v>
      </c>
      <c r="C1254" s="14">
        <v>2</v>
      </c>
    </row>
    <row r="1255" spans="1:3">
      <c r="A1255" s="6" t="s">
        <v>0</v>
      </c>
      <c r="B1255" s="8" t="s">
        <v>24</v>
      </c>
      <c r="C1255" s="9">
        <v>2</v>
      </c>
    </row>
    <row r="1256" spans="1:3">
      <c r="A1256" s="6" t="s">
        <v>1</v>
      </c>
      <c r="B1256" s="8">
        <v>567305</v>
      </c>
      <c r="C1256" s="9">
        <v>172543</v>
      </c>
    </row>
    <row r="1257" spans="1:3">
      <c r="A1257" s="6" t="s">
        <v>2</v>
      </c>
      <c r="B1257" s="8">
        <v>172547</v>
      </c>
      <c r="C1257" s="9" t="s">
        <v>11</v>
      </c>
    </row>
    <row r="1258" spans="1:3">
      <c r="A1258" s="6" t="s">
        <v>3</v>
      </c>
      <c r="B1258" s="8">
        <v>20</v>
      </c>
      <c r="C1258" s="9" t="s">
        <v>11</v>
      </c>
    </row>
    <row r="1259" spans="1:3">
      <c r="A1259" s="6" t="s">
        <v>4</v>
      </c>
      <c r="B1259" s="8" t="s">
        <v>210</v>
      </c>
      <c r="C1259" s="9" t="s">
        <v>11</v>
      </c>
    </row>
    <row r="1260" spans="1:3">
      <c r="A1260" s="6" t="s">
        <v>5</v>
      </c>
      <c r="B1260" s="8" t="s">
        <v>12</v>
      </c>
      <c r="C1260" s="9" t="s">
        <v>12</v>
      </c>
    </row>
    <row r="1261" spans="1:3">
      <c r="A1261" s="6" t="s">
        <v>6</v>
      </c>
      <c r="B1261" s="8" t="s">
        <v>12</v>
      </c>
      <c r="C1261" s="9" t="s">
        <v>12</v>
      </c>
    </row>
    <row r="1262" spans="1:3">
      <c r="A1262" s="6" t="s">
        <v>7</v>
      </c>
      <c r="B1262" s="8" t="s">
        <v>26</v>
      </c>
      <c r="C1262" s="9" t="s">
        <v>26</v>
      </c>
    </row>
    <row r="1263" spans="1:3">
      <c r="A1263" s="6" t="s">
        <v>8</v>
      </c>
      <c r="B1263" s="8" t="s">
        <v>211</v>
      </c>
      <c r="C1263" s="9" t="s">
        <v>211</v>
      </c>
    </row>
    <row r="1264" spans="1:3">
      <c r="A1264" s="6" t="s">
        <v>9</v>
      </c>
      <c r="B1264" s="8" t="s">
        <v>102</v>
      </c>
      <c r="C1264" s="9" t="s">
        <v>22</v>
      </c>
    </row>
    <row r="1265" spans="1:3">
      <c r="A1265" s="6" t="s">
        <v>10</v>
      </c>
      <c r="B1265" s="8">
        <v>0</v>
      </c>
      <c r="C1265" s="9">
        <v>0</v>
      </c>
    </row>
    <row r="1266" spans="1:3">
      <c r="A1266" s="6" t="s">
        <v>1260</v>
      </c>
      <c r="B1266" s="8" t="s">
        <v>59</v>
      </c>
      <c r="C1266" s="9" t="s">
        <v>59</v>
      </c>
    </row>
    <row r="1267" spans="1:3">
      <c r="A1267" s="6" t="s">
        <v>357</v>
      </c>
      <c r="B1267" s="8" t="s">
        <v>11</v>
      </c>
      <c r="C1267" s="9">
        <v>28</v>
      </c>
    </row>
    <row r="1268" spans="1:3">
      <c r="A1268" s="6" t="s">
        <v>358</v>
      </c>
      <c r="B1268" s="8" t="s">
        <v>11</v>
      </c>
      <c r="C1268" s="9">
        <v>-1.5357099999999999</v>
      </c>
    </row>
    <row r="1269" spans="1:3">
      <c r="A1269" s="6" t="s">
        <v>359</v>
      </c>
      <c r="B1269" s="8" t="s">
        <v>11</v>
      </c>
      <c r="C1269" s="9">
        <v>1.5357099999999999</v>
      </c>
    </row>
    <row r="1270" spans="1:3">
      <c r="A1270" s="6" t="s">
        <v>360</v>
      </c>
      <c r="B1270" s="8" t="s">
        <v>11</v>
      </c>
      <c r="C1270" s="9" t="s">
        <v>451</v>
      </c>
    </row>
    <row r="1271" spans="1:3" ht="18">
      <c r="A1271" s="10"/>
      <c r="B1271" s="11"/>
      <c r="C1271" s="12"/>
    </row>
    <row r="1272" spans="1:3">
      <c r="A1272" s="6"/>
      <c r="B1272" s="13">
        <v>18</v>
      </c>
      <c r="C1272" s="14">
        <v>12</v>
      </c>
    </row>
    <row r="1273" spans="1:3">
      <c r="A1273" s="6" t="s">
        <v>0</v>
      </c>
      <c r="B1273" s="8" t="s">
        <v>34</v>
      </c>
      <c r="C1273" s="9">
        <v>3</v>
      </c>
    </row>
    <row r="1274" spans="1:3">
      <c r="A1274" s="6" t="s">
        <v>1</v>
      </c>
      <c r="B1274" s="8">
        <v>862448</v>
      </c>
      <c r="C1274" s="9">
        <v>351516</v>
      </c>
    </row>
    <row r="1275" spans="1:3">
      <c r="A1275" s="6" t="s">
        <v>2</v>
      </c>
      <c r="B1275" s="8">
        <v>351527</v>
      </c>
      <c r="C1275" s="9" t="s">
        <v>11</v>
      </c>
    </row>
    <row r="1276" spans="1:3">
      <c r="A1276" s="6" t="s">
        <v>3</v>
      </c>
      <c r="B1276" s="8">
        <v>22</v>
      </c>
      <c r="C1276" s="9" t="s">
        <v>11</v>
      </c>
    </row>
    <row r="1277" spans="1:3">
      <c r="A1277" s="6" t="s">
        <v>4</v>
      </c>
      <c r="B1277" s="8" t="s">
        <v>452</v>
      </c>
      <c r="C1277" s="9" t="s">
        <v>11</v>
      </c>
    </row>
    <row r="1278" spans="1:3">
      <c r="A1278" s="6" t="s">
        <v>5</v>
      </c>
      <c r="B1278" s="8" t="s">
        <v>12</v>
      </c>
      <c r="C1278" s="9" t="s">
        <v>12</v>
      </c>
    </row>
    <row r="1279" spans="1:3">
      <c r="A1279" s="6" t="s">
        <v>6</v>
      </c>
      <c r="B1279" s="8" t="s">
        <v>12</v>
      </c>
      <c r="C1279" s="9" t="s">
        <v>12</v>
      </c>
    </row>
    <row r="1280" spans="1:3">
      <c r="A1280" s="6" t="s">
        <v>7</v>
      </c>
      <c r="B1280" s="8" t="s">
        <v>14</v>
      </c>
      <c r="C1280" s="9" t="s">
        <v>14</v>
      </c>
    </row>
    <row r="1281" spans="1:3">
      <c r="A1281" s="6" t="s">
        <v>8</v>
      </c>
      <c r="B1281" s="8" t="s">
        <v>212</v>
      </c>
      <c r="C1281" s="9" t="s">
        <v>212</v>
      </c>
    </row>
    <row r="1282" spans="1:3">
      <c r="A1282" s="6" t="s">
        <v>9</v>
      </c>
      <c r="B1282" s="8" t="s">
        <v>110</v>
      </c>
      <c r="C1282" s="9" t="s">
        <v>16</v>
      </c>
    </row>
    <row r="1283" spans="1:3">
      <c r="A1283" s="6" t="s">
        <v>10</v>
      </c>
      <c r="B1283" s="8">
        <v>627</v>
      </c>
      <c r="C1283" s="9">
        <v>616</v>
      </c>
    </row>
    <row r="1284" spans="1:3">
      <c r="A1284" s="6" t="s">
        <v>1260</v>
      </c>
      <c r="B1284" s="8" t="s">
        <v>31</v>
      </c>
      <c r="C1284" s="9" t="s">
        <v>31</v>
      </c>
    </row>
    <row r="1285" spans="1:3">
      <c r="A1285" s="6" t="s">
        <v>357</v>
      </c>
      <c r="B1285" s="8" t="s">
        <v>11</v>
      </c>
      <c r="C1285" s="9">
        <v>44</v>
      </c>
    </row>
    <row r="1286" spans="1:3">
      <c r="A1286" s="6" t="s">
        <v>358</v>
      </c>
      <c r="B1286" s="8" t="s">
        <v>11</v>
      </c>
      <c r="C1286" s="9">
        <v>-1.61364</v>
      </c>
    </row>
    <row r="1287" spans="1:3">
      <c r="A1287" s="6" t="s">
        <v>359</v>
      </c>
      <c r="B1287" s="8" t="s">
        <v>11</v>
      </c>
      <c r="C1287" s="9">
        <v>1.61364</v>
      </c>
    </row>
    <row r="1288" spans="1:3">
      <c r="A1288" s="6" t="s">
        <v>360</v>
      </c>
      <c r="B1288" s="8" t="s">
        <v>11</v>
      </c>
      <c r="C1288" s="9" t="s">
        <v>453</v>
      </c>
    </row>
    <row r="1289" spans="1:3" ht="18">
      <c r="A1289" s="10"/>
      <c r="B1289" s="11"/>
      <c r="C1289" s="12"/>
    </row>
    <row r="1290" spans="1:3">
      <c r="A1290" s="6"/>
      <c r="B1290" s="13">
        <v>49</v>
      </c>
      <c r="C1290" s="14">
        <v>31</v>
      </c>
    </row>
    <row r="1291" spans="1:3">
      <c r="A1291" s="6" t="s">
        <v>0</v>
      </c>
      <c r="B1291" s="8">
        <v>4</v>
      </c>
      <c r="C1291" s="9">
        <v>4</v>
      </c>
    </row>
    <row r="1292" spans="1:3">
      <c r="A1292" s="6" t="s">
        <v>1</v>
      </c>
      <c r="B1292" s="8">
        <v>141549</v>
      </c>
      <c r="C1292" s="9">
        <v>141556</v>
      </c>
    </row>
    <row r="1293" spans="1:3">
      <c r="A1293" s="6" t="s">
        <v>2</v>
      </c>
      <c r="B1293" s="8" t="s">
        <v>11</v>
      </c>
      <c r="C1293" s="9" t="s">
        <v>11</v>
      </c>
    </row>
    <row r="1294" spans="1:3">
      <c r="A1294" s="6" t="s">
        <v>3</v>
      </c>
      <c r="B1294" s="8">
        <v>41</v>
      </c>
      <c r="C1294" s="9" t="s">
        <v>11</v>
      </c>
    </row>
    <row r="1295" spans="1:3">
      <c r="A1295" s="6" t="s">
        <v>4</v>
      </c>
      <c r="B1295" s="8" t="s">
        <v>213</v>
      </c>
      <c r="C1295" s="9" t="s">
        <v>11</v>
      </c>
    </row>
    <row r="1296" spans="1:3">
      <c r="A1296" s="6" t="s">
        <v>5</v>
      </c>
      <c r="B1296" s="8" t="s">
        <v>12</v>
      </c>
      <c r="C1296" s="9" t="s">
        <v>12</v>
      </c>
    </row>
    <row r="1297" spans="1:3">
      <c r="A1297" s="6" t="s">
        <v>6</v>
      </c>
      <c r="B1297" s="8" t="s">
        <v>12</v>
      </c>
      <c r="C1297" s="9" t="s">
        <v>12</v>
      </c>
    </row>
    <row r="1298" spans="1:3">
      <c r="A1298" s="6" t="s">
        <v>7</v>
      </c>
      <c r="B1298" s="8" t="s">
        <v>26</v>
      </c>
      <c r="C1298" s="9" t="s">
        <v>26</v>
      </c>
    </row>
    <row r="1299" spans="1:3">
      <c r="A1299" s="6" t="s">
        <v>8</v>
      </c>
      <c r="B1299" s="8" t="s">
        <v>214</v>
      </c>
      <c r="C1299" s="9" t="s">
        <v>214</v>
      </c>
    </row>
    <row r="1300" spans="1:3">
      <c r="A1300" s="6" t="s">
        <v>9</v>
      </c>
      <c r="B1300" s="8" t="s">
        <v>102</v>
      </c>
      <c r="C1300" s="9" t="s">
        <v>22</v>
      </c>
    </row>
    <row r="1301" spans="1:3">
      <c r="A1301" s="6" t="s">
        <v>10</v>
      </c>
      <c r="B1301" s="8">
        <v>0</v>
      </c>
      <c r="C1301" s="9">
        <v>0</v>
      </c>
    </row>
    <row r="1302" spans="1:3">
      <c r="A1302" s="6" t="s">
        <v>1260</v>
      </c>
      <c r="B1302" s="8" t="s">
        <v>103</v>
      </c>
      <c r="C1302" s="9" t="s">
        <v>103</v>
      </c>
    </row>
    <row r="1303" spans="1:3">
      <c r="A1303" s="6" t="s">
        <v>357</v>
      </c>
      <c r="B1303" s="8" t="s">
        <v>11</v>
      </c>
      <c r="C1303" s="9">
        <v>26</v>
      </c>
    </row>
    <row r="1304" spans="1:3">
      <c r="A1304" s="6" t="s">
        <v>358</v>
      </c>
      <c r="B1304" s="8" t="s">
        <v>11</v>
      </c>
      <c r="C1304" s="9">
        <v>1.7692300000000001</v>
      </c>
    </row>
    <row r="1305" spans="1:3">
      <c r="A1305" s="6" t="s">
        <v>359</v>
      </c>
      <c r="B1305" s="8" t="s">
        <v>11</v>
      </c>
      <c r="C1305" s="9">
        <v>1.7692300000000001</v>
      </c>
    </row>
    <row r="1306" spans="1:3">
      <c r="A1306" s="6" t="s">
        <v>360</v>
      </c>
      <c r="B1306" s="8" t="s">
        <v>11</v>
      </c>
      <c r="C1306" s="9" t="s">
        <v>454</v>
      </c>
    </row>
    <row r="1307" spans="1:3" ht="18">
      <c r="A1307" s="10"/>
      <c r="B1307" s="11"/>
      <c r="C1307" s="12"/>
    </row>
    <row r="1308" spans="1:3">
      <c r="A1308" s="6"/>
      <c r="B1308" s="13">
        <v>52</v>
      </c>
      <c r="C1308" s="14">
        <v>36</v>
      </c>
    </row>
    <row r="1309" spans="1:3">
      <c r="A1309" s="6" t="s">
        <v>0</v>
      </c>
      <c r="B1309" s="8">
        <v>4</v>
      </c>
      <c r="C1309" s="9">
        <v>4</v>
      </c>
    </row>
    <row r="1310" spans="1:3">
      <c r="A1310" s="6" t="s">
        <v>1</v>
      </c>
      <c r="B1310" s="8">
        <v>165451</v>
      </c>
      <c r="C1310" s="9">
        <v>165450</v>
      </c>
    </row>
    <row r="1311" spans="1:3">
      <c r="A1311" s="6" t="s">
        <v>2</v>
      </c>
      <c r="B1311" s="8" t="s">
        <v>11</v>
      </c>
      <c r="C1311" s="9" t="s">
        <v>11</v>
      </c>
    </row>
    <row r="1312" spans="1:3">
      <c r="A1312" s="6" t="s">
        <v>3</v>
      </c>
      <c r="B1312" s="8">
        <v>36</v>
      </c>
      <c r="C1312" s="9" t="s">
        <v>11</v>
      </c>
    </row>
    <row r="1313" spans="1:3">
      <c r="A1313" s="6" t="s">
        <v>4</v>
      </c>
      <c r="B1313" s="8" t="s">
        <v>215</v>
      </c>
      <c r="C1313" s="9" t="s">
        <v>11</v>
      </c>
    </row>
    <row r="1314" spans="1:3">
      <c r="A1314" s="6" t="s">
        <v>5</v>
      </c>
      <c r="B1314" s="8" t="s">
        <v>12</v>
      </c>
      <c r="C1314" s="9" t="s">
        <v>12</v>
      </c>
    </row>
    <row r="1315" spans="1:3">
      <c r="A1315" s="6" t="s">
        <v>6</v>
      </c>
      <c r="B1315" s="8" t="s">
        <v>12</v>
      </c>
      <c r="C1315" s="9" t="s">
        <v>12</v>
      </c>
    </row>
    <row r="1316" spans="1:3">
      <c r="A1316" s="6" t="s">
        <v>7</v>
      </c>
      <c r="B1316" s="8" t="s">
        <v>26</v>
      </c>
      <c r="C1316" s="9" t="s">
        <v>26</v>
      </c>
    </row>
    <row r="1317" spans="1:3">
      <c r="A1317" s="6" t="s">
        <v>8</v>
      </c>
      <c r="B1317" s="8" t="s">
        <v>216</v>
      </c>
      <c r="C1317" s="9" t="s">
        <v>216</v>
      </c>
    </row>
    <row r="1318" spans="1:3">
      <c r="A1318" s="6" t="s">
        <v>9</v>
      </c>
      <c r="B1318" s="8" t="s">
        <v>102</v>
      </c>
      <c r="C1318" s="9" t="s">
        <v>22</v>
      </c>
    </row>
    <row r="1319" spans="1:3">
      <c r="A1319" s="6" t="s">
        <v>10</v>
      </c>
      <c r="B1319" s="8">
        <v>0</v>
      </c>
      <c r="C1319" s="9">
        <v>0</v>
      </c>
    </row>
    <row r="1320" spans="1:3">
      <c r="A1320" s="6" t="s">
        <v>1260</v>
      </c>
      <c r="B1320" s="8" t="s">
        <v>103</v>
      </c>
      <c r="C1320" s="9" t="s">
        <v>103</v>
      </c>
    </row>
    <row r="1321" spans="1:3">
      <c r="A1321" s="6" t="s">
        <v>357</v>
      </c>
      <c r="B1321" s="8" t="s">
        <v>11</v>
      </c>
      <c r="C1321" s="9">
        <v>25</v>
      </c>
    </row>
    <row r="1322" spans="1:3">
      <c r="A1322" s="6" t="s">
        <v>358</v>
      </c>
      <c r="B1322" s="8" t="s">
        <v>11</v>
      </c>
      <c r="C1322" s="9">
        <v>1.8</v>
      </c>
    </row>
    <row r="1323" spans="1:3">
      <c r="A1323" s="6" t="s">
        <v>359</v>
      </c>
      <c r="B1323" s="8" t="s">
        <v>11</v>
      </c>
      <c r="C1323" s="9">
        <v>1.8</v>
      </c>
    </row>
    <row r="1324" spans="1:3">
      <c r="A1324" s="6" t="s">
        <v>360</v>
      </c>
      <c r="B1324" s="8" t="s">
        <v>11</v>
      </c>
      <c r="C1324" s="9" t="s">
        <v>455</v>
      </c>
    </row>
    <row r="1325" spans="1:3" ht="18">
      <c r="A1325" s="10"/>
      <c r="B1325" s="11"/>
      <c r="C1325" s="12"/>
    </row>
    <row r="1326" spans="1:3">
      <c r="A1326" s="6"/>
      <c r="B1326" s="13">
        <v>52</v>
      </c>
      <c r="C1326" s="14">
        <v>37</v>
      </c>
    </row>
    <row r="1327" spans="1:3">
      <c r="A1327" s="6" t="s">
        <v>0</v>
      </c>
      <c r="B1327" s="8">
        <v>4</v>
      </c>
      <c r="C1327" s="9">
        <v>4</v>
      </c>
    </row>
    <row r="1328" spans="1:3">
      <c r="A1328" s="6" t="s">
        <v>1</v>
      </c>
      <c r="B1328" s="8">
        <v>165451</v>
      </c>
      <c r="C1328" s="9">
        <v>165461</v>
      </c>
    </row>
    <row r="1329" spans="1:3">
      <c r="A1329" s="6" t="s">
        <v>2</v>
      </c>
      <c r="B1329" s="8" t="s">
        <v>11</v>
      </c>
      <c r="C1329" s="9" t="s">
        <v>11</v>
      </c>
    </row>
    <row r="1330" spans="1:3">
      <c r="A1330" s="6" t="s">
        <v>3</v>
      </c>
      <c r="B1330" s="8">
        <v>36</v>
      </c>
      <c r="C1330" s="9" t="s">
        <v>11</v>
      </c>
    </row>
    <row r="1331" spans="1:3">
      <c r="A1331" s="6" t="s">
        <v>4</v>
      </c>
      <c r="B1331" s="8" t="s">
        <v>215</v>
      </c>
      <c r="C1331" s="9" t="s">
        <v>11</v>
      </c>
    </row>
    <row r="1332" spans="1:3">
      <c r="A1332" s="6" t="s">
        <v>5</v>
      </c>
      <c r="B1332" s="8" t="s">
        <v>12</v>
      </c>
      <c r="C1332" s="9" t="s">
        <v>12</v>
      </c>
    </row>
    <row r="1333" spans="1:3">
      <c r="A1333" s="6" t="s">
        <v>6</v>
      </c>
      <c r="B1333" s="8" t="s">
        <v>12</v>
      </c>
      <c r="C1333" s="9" t="s">
        <v>12</v>
      </c>
    </row>
    <row r="1334" spans="1:3">
      <c r="A1334" s="6" t="s">
        <v>7</v>
      </c>
      <c r="B1334" s="8" t="s">
        <v>26</v>
      </c>
      <c r="C1334" s="9" t="s">
        <v>26</v>
      </c>
    </row>
    <row r="1335" spans="1:3">
      <c r="A1335" s="6" t="s">
        <v>8</v>
      </c>
      <c r="B1335" s="8" t="s">
        <v>216</v>
      </c>
      <c r="C1335" s="9" t="s">
        <v>216</v>
      </c>
    </row>
    <row r="1336" spans="1:3">
      <c r="A1336" s="6" t="s">
        <v>9</v>
      </c>
      <c r="B1336" s="8" t="s">
        <v>102</v>
      </c>
      <c r="C1336" s="9" t="s">
        <v>22</v>
      </c>
    </row>
    <row r="1337" spans="1:3">
      <c r="A1337" s="6" t="s">
        <v>10</v>
      </c>
      <c r="B1337" s="8">
        <v>0</v>
      </c>
      <c r="C1337" s="9">
        <v>0</v>
      </c>
    </row>
    <row r="1338" spans="1:3">
      <c r="A1338" s="6" t="s">
        <v>1260</v>
      </c>
      <c r="B1338" s="8" t="s">
        <v>103</v>
      </c>
      <c r="C1338" s="9" t="s">
        <v>103</v>
      </c>
    </row>
    <row r="1339" spans="1:3">
      <c r="A1339" s="6" t="s">
        <v>357</v>
      </c>
      <c r="B1339" s="8" t="s">
        <v>11</v>
      </c>
      <c r="C1339" s="9">
        <v>25</v>
      </c>
    </row>
    <row r="1340" spans="1:3">
      <c r="A1340" s="6" t="s">
        <v>358</v>
      </c>
      <c r="B1340" s="8" t="s">
        <v>11</v>
      </c>
      <c r="C1340" s="9">
        <v>1.76</v>
      </c>
    </row>
    <row r="1341" spans="1:3">
      <c r="A1341" s="6" t="s">
        <v>359</v>
      </c>
      <c r="B1341" s="8" t="s">
        <v>11</v>
      </c>
      <c r="C1341" s="9">
        <v>1.76</v>
      </c>
    </row>
    <row r="1342" spans="1:3">
      <c r="A1342" s="6" t="s">
        <v>360</v>
      </c>
      <c r="B1342" s="8" t="s">
        <v>11</v>
      </c>
      <c r="C1342" s="9" t="s">
        <v>456</v>
      </c>
    </row>
    <row r="1343" spans="1:3" ht="18">
      <c r="A1343" s="10"/>
      <c r="B1343" s="11"/>
      <c r="C1343" s="12"/>
    </row>
    <row r="1344" spans="1:3">
      <c r="A1344" s="6"/>
      <c r="B1344" s="13">
        <v>54</v>
      </c>
      <c r="C1344" s="14">
        <v>44</v>
      </c>
    </row>
    <row r="1345" spans="1:3">
      <c r="A1345" s="6" t="s">
        <v>0</v>
      </c>
      <c r="B1345" s="8">
        <v>4</v>
      </c>
      <c r="C1345" s="9">
        <v>4</v>
      </c>
    </row>
    <row r="1346" spans="1:3">
      <c r="A1346" s="6" t="s">
        <v>1</v>
      </c>
      <c r="B1346" s="8">
        <v>225864</v>
      </c>
      <c r="C1346" s="9">
        <v>225848</v>
      </c>
    </row>
    <row r="1347" spans="1:3">
      <c r="A1347" s="6" t="s">
        <v>2</v>
      </c>
      <c r="B1347" s="8" t="s">
        <v>11</v>
      </c>
      <c r="C1347" s="9" t="s">
        <v>11</v>
      </c>
    </row>
    <row r="1348" spans="1:3">
      <c r="A1348" s="6" t="s">
        <v>3</v>
      </c>
      <c r="B1348" s="8">
        <v>15</v>
      </c>
      <c r="C1348" s="9" t="s">
        <v>11</v>
      </c>
    </row>
    <row r="1349" spans="1:3">
      <c r="A1349" s="6" t="s">
        <v>4</v>
      </c>
      <c r="B1349" s="8" t="s">
        <v>217</v>
      </c>
      <c r="C1349" s="9" t="s">
        <v>11</v>
      </c>
    </row>
    <row r="1350" spans="1:3">
      <c r="A1350" s="6" t="s">
        <v>5</v>
      </c>
      <c r="B1350" s="8" t="s">
        <v>12</v>
      </c>
      <c r="C1350" s="9" t="s">
        <v>12</v>
      </c>
    </row>
    <row r="1351" spans="1:3">
      <c r="A1351" s="6" t="s">
        <v>6</v>
      </c>
      <c r="B1351" s="8" t="s">
        <v>12</v>
      </c>
      <c r="C1351" s="9" t="s">
        <v>12</v>
      </c>
    </row>
    <row r="1352" spans="1:3">
      <c r="A1352" s="6" t="s">
        <v>7</v>
      </c>
      <c r="B1352" s="8" t="s">
        <v>26</v>
      </c>
      <c r="C1352" s="9" t="s">
        <v>26</v>
      </c>
    </row>
    <row r="1353" spans="1:3">
      <c r="A1353" s="6" t="s">
        <v>8</v>
      </c>
      <c r="B1353" s="8" t="s">
        <v>218</v>
      </c>
      <c r="C1353" s="9" t="s">
        <v>218</v>
      </c>
    </row>
    <row r="1354" spans="1:3">
      <c r="A1354" s="6" t="s">
        <v>9</v>
      </c>
      <c r="B1354" s="8" t="s">
        <v>102</v>
      </c>
      <c r="C1354" s="9" t="s">
        <v>22</v>
      </c>
    </row>
    <row r="1355" spans="1:3">
      <c r="A1355" s="6" t="s">
        <v>10</v>
      </c>
      <c r="B1355" s="8">
        <v>0</v>
      </c>
      <c r="C1355" s="9">
        <v>0</v>
      </c>
    </row>
    <row r="1356" spans="1:3">
      <c r="A1356" s="6" t="s">
        <v>1260</v>
      </c>
      <c r="B1356" s="8" t="s">
        <v>103</v>
      </c>
      <c r="C1356" s="9" t="s">
        <v>103</v>
      </c>
    </row>
    <row r="1357" spans="1:3">
      <c r="A1357" s="6" t="s">
        <v>357</v>
      </c>
      <c r="B1357" s="8" t="s">
        <v>11</v>
      </c>
      <c r="C1357" s="9">
        <v>43</v>
      </c>
    </row>
    <row r="1358" spans="1:3">
      <c r="A1358" s="6" t="s">
        <v>358</v>
      </c>
      <c r="B1358" s="8" t="s">
        <v>11</v>
      </c>
      <c r="C1358" s="9">
        <v>1.4186000000000001</v>
      </c>
    </row>
    <row r="1359" spans="1:3">
      <c r="A1359" s="6" t="s">
        <v>359</v>
      </c>
      <c r="B1359" s="8" t="s">
        <v>11</v>
      </c>
      <c r="C1359" s="9">
        <v>1.4186000000000001</v>
      </c>
    </row>
    <row r="1360" spans="1:3">
      <c r="A1360" s="6" t="s">
        <v>360</v>
      </c>
      <c r="B1360" s="8" t="s">
        <v>11</v>
      </c>
      <c r="C1360" s="9" t="s">
        <v>457</v>
      </c>
    </row>
    <row r="1361" spans="1:3" ht="18">
      <c r="A1361" s="10"/>
      <c r="B1361" s="11"/>
      <c r="C1361" s="12"/>
    </row>
    <row r="1362" spans="1:3">
      <c r="A1362" s="6"/>
      <c r="B1362" s="13">
        <v>55</v>
      </c>
      <c r="C1362" s="14">
        <v>46</v>
      </c>
    </row>
    <row r="1363" spans="1:3">
      <c r="A1363" s="6" t="s">
        <v>0</v>
      </c>
      <c r="B1363" s="8">
        <v>4</v>
      </c>
      <c r="C1363" s="9">
        <v>4</v>
      </c>
    </row>
    <row r="1364" spans="1:3">
      <c r="A1364" s="6" t="s">
        <v>1</v>
      </c>
      <c r="B1364" s="8">
        <v>251858</v>
      </c>
      <c r="C1364" s="9">
        <v>251853</v>
      </c>
    </row>
    <row r="1365" spans="1:3">
      <c r="A1365" s="6" t="s">
        <v>2</v>
      </c>
      <c r="B1365" s="8" t="s">
        <v>11</v>
      </c>
      <c r="C1365" s="9" t="s">
        <v>11</v>
      </c>
    </row>
    <row r="1366" spans="1:3">
      <c r="A1366" s="6" t="s">
        <v>3</v>
      </c>
      <c r="B1366" s="8">
        <v>25</v>
      </c>
      <c r="C1366" s="9" t="s">
        <v>11</v>
      </c>
    </row>
    <row r="1367" spans="1:3">
      <c r="A1367" s="6" t="s">
        <v>4</v>
      </c>
      <c r="B1367" s="8" t="s">
        <v>219</v>
      </c>
      <c r="C1367" s="9" t="s">
        <v>11</v>
      </c>
    </row>
    <row r="1368" spans="1:3">
      <c r="A1368" s="6" t="s">
        <v>5</v>
      </c>
      <c r="B1368" s="8" t="s">
        <v>12</v>
      </c>
      <c r="C1368" s="9" t="s">
        <v>12</v>
      </c>
    </row>
    <row r="1369" spans="1:3">
      <c r="A1369" s="6" t="s">
        <v>6</v>
      </c>
      <c r="B1369" s="8" t="s">
        <v>12</v>
      </c>
      <c r="C1369" s="9" t="s">
        <v>12</v>
      </c>
    </row>
    <row r="1370" spans="1:3">
      <c r="A1370" s="6" t="s">
        <v>7</v>
      </c>
      <c r="B1370" s="8" t="s">
        <v>26</v>
      </c>
      <c r="C1370" s="9" t="s">
        <v>26</v>
      </c>
    </row>
    <row r="1371" spans="1:3">
      <c r="A1371" s="6" t="s">
        <v>8</v>
      </c>
      <c r="B1371" s="8" t="s">
        <v>220</v>
      </c>
      <c r="C1371" s="9" t="s">
        <v>220</v>
      </c>
    </row>
    <row r="1372" spans="1:3">
      <c r="A1372" s="6" t="s">
        <v>9</v>
      </c>
      <c r="B1372" s="8" t="s">
        <v>102</v>
      </c>
      <c r="C1372" s="9" t="s">
        <v>22</v>
      </c>
    </row>
    <row r="1373" spans="1:3">
      <c r="A1373" s="6" t="s">
        <v>10</v>
      </c>
      <c r="B1373" s="8">
        <v>0</v>
      </c>
      <c r="C1373" s="9">
        <v>0</v>
      </c>
    </row>
    <row r="1374" spans="1:3">
      <c r="A1374" s="6" t="s">
        <v>1260</v>
      </c>
      <c r="B1374" s="8" t="s">
        <v>103</v>
      </c>
      <c r="C1374" s="9" t="s">
        <v>390</v>
      </c>
    </row>
    <row r="1375" spans="1:3">
      <c r="A1375" s="6" t="s">
        <v>357</v>
      </c>
      <c r="B1375" s="8" t="s">
        <v>11</v>
      </c>
      <c r="C1375" s="9">
        <v>33</v>
      </c>
    </row>
    <row r="1376" spans="1:3">
      <c r="A1376" s="6" t="s">
        <v>358</v>
      </c>
      <c r="B1376" s="8" t="s">
        <v>11</v>
      </c>
      <c r="C1376" s="9">
        <v>1.8181799999999999</v>
      </c>
    </row>
    <row r="1377" spans="1:3">
      <c r="A1377" s="6" t="s">
        <v>359</v>
      </c>
      <c r="B1377" s="8" t="s">
        <v>11</v>
      </c>
      <c r="C1377" s="9">
        <v>1.8181799999999999</v>
      </c>
    </row>
    <row r="1378" spans="1:3">
      <c r="A1378" s="6" t="s">
        <v>360</v>
      </c>
      <c r="B1378" s="8" t="s">
        <v>11</v>
      </c>
      <c r="C1378" s="9" t="s">
        <v>458</v>
      </c>
    </row>
    <row r="1379" spans="1:3" ht="18">
      <c r="A1379" s="10"/>
      <c r="B1379" s="11"/>
      <c r="C1379" s="12"/>
    </row>
    <row r="1380" spans="1:3">
      <c r="A1380" s="6"/>
      <c r="B1380" s="13">
        <v>56</v>
      </c>
      <c r="C1380" s="14">
        <v>50</v>
      </c>
    </row>
    <row r="1381" spans="1:3">
      <c r="A1381" s="6" t="s">
        <v>0</v>
      </c>
      <c r="B1381" s="8">
        <v>4</v>
      </c>
      <c r="C1381" s="9">
        <v>4</v>
      </c>
    </row>
    <row r="1382" spans="1:3">
      <c r="A1382" s="6" t="s">
        <v>1</v>
      </c>
      <c r="B1382" s="8">
        <v>273530</v>
      </c>
      <c r="C1382" s="9">
        <v>273525</v>
      </c>
    </row>
    <row r="1383" spans="1:3">
      <c r="A1383" s="6" t="s">
        <v>2</v>
      </c>
      <c r="B1383" s="8" t="s">
        <v>11</v>
      </c>
      <c r="C1383" s="9" t="s">
        <v>11</v>
      </c>
    </row>
    <row r="1384" spans="1:3">
      <c r="A1384" s="6" t="s">
        <v>3</v>
      </c>
      <c r="B1384" s="8">
        <v>25</v>
      </c>
      <c r="C1384" s="9" t="s">
        <v>11</v>
      </c>
    </row>
    <row r="1385" spans="1:3">
      <c r="A1385" s="6" t="s">
        <v>4</v>
      </c>
      <c r="B1385" s="8" t="s">
        <v>219</v>
      </c>
      <c r="C1385" s="9" t="s">
        <v>11</v>
      </c>
    </row>
    <row r="1386" spans="1:3">
      <c r="A1386" s="6" t="s">
        <v>5</v>
      </c>
      <c r="B1386" s="8" t="s">
        <v>12</v>
      </c>
      <c r="C1386" s="9" t="s">
        <v>12</v>
      </c>
    </row>
    <row r="1387" spans="1:3">
      <c r="A1387" s="6" t="s">
        <v>6</v>
      </c>
      <c r="B1387" s="8" t="s">
        <v>12</v>
      </c>
      <c r="C1387" s="9" t="s">
        <v>12</v>
      </c>
    </row>
    <row r="1388" spans="1:3">
      <c r="A1388" s="6" t="s">
        <v>7</v>
      </c>
      <c r="B1388" s="8" t="s">
        <v>26</v>
      </c>
      <c r="C1388" s="9" t="s">
        <v>26</v>
      </c>
    </row>
    <row r="1389" spans="1:3">
      <c r="A1389" s="6" t="s">
        <v>8</v>
      </c>
      <c r="B1389" s="8" t="s">
        <v>221</v>
      </c>
      <c r="C1389" s="9" t="s">
        <v>221</v>
      </c>
    </row>
    <row r="1390" spans="1:3">
      <c r="A1390" s="6" t="s">
        <v>9</v>
      </c>
      <c r="B1390" s="8" t="s">
        <v>102</v>
      </c>
      <c r="C1390" s="9" t="s">
        <v>22</v>
      </c>
    </row>
    <row r="1391" spans="1:3">
      <c r="A1391" s="6" t="s">
        <v>10</v>
      </c>
      <c r="B1391" s="8">
        <v>0</v>
      </c>
      <c r="C1391" s="9">
        <v>0</v>
      </c>
    </row>
    <row r="1392" spans="1:3">
      <c r="A1392" s="6" t="s">
        <v>1260</v>
      </c>
      <c r="B1392" s="8" t="s">
        <v>103</v>
      </c>
      <c r="C1392" s="9" t="s">
        <v>103</v>
      </c>
    </row>
    <row r="1393" spans="1:3">
      <c r="A1393" s="6" t="s">
        <v>357</v>
      </c>
      <c r="B1393" s="8" t="s">
        <v>11</v>
      </c>
      <c r="C1393" s="9">
        <v>33</v>
      </c>
    </row>
    <row r="1394" spans="1:3">
      <c r="A1394" s="6" t="s">
        <v>358</v>
      </c>
      <c r="B1394" s="8" t="s">
        <v>11</v>
      </c>
      <c r="C1394" s="9">
        <v>1.8181799999999999</v>
      </c>
    </row>
    <row r="1395" spans="1:3">
      <c r="A1395" s="6" t="s">
        <v>359</v>
      </c>
      <c r="B1395" s="8" t="s">
        <v>11</v>
      </c>
      <c r="C1395" s="9">
        <v>1.8181799999999999</v>
      </c>
    </row>
    <row r="1396" spans="1:3">
      <c r="A1396" s="6" t="s">
        <v>360</v>
      </c>
      <c r="B1396" s="8" t="s">
        <v>11</v>
      </c>
      <c r="C1396" s="9" t="s">
        <v>458</v>
      </c>
    </row>
    <row r="1397" spans="1:3" ht="18">
      <c r="A1397" s="10"/>
      <c r="B1397" s="11"/>
      <c r="C1397" s="12"/>
    </row>
    <row r="1398" spans="1:3">
      <c r="A1398" s="6"/>
      <c r="B1398" s="13">
        <v>63</v>
      </c>
      <c r="C1398" s="14">
        <v>96</v>
      </c>
    </row>
    <row r="1399" spans="1:3">
      <c r="A1399" s="6" t="s">
        <v>0</v>
      </c>
      <c r="B1399" s="8">
        <v>4</v>
      </c>
      <c r="C1399" s="9">
        <v>4</v>
      </c>
    </row>
    <row r="1400" spans="1:3">
      <c r="A1400" s="6" t="s">
        <v>1</v>
      </c>
      <c r="B1400" s="8">
        <v>966534</v>
      </c>
      <c r="C1400" s="9">
        <v>966529</v>
      </c>
    </row>
    <row r="1401" spans="1:3">
      <c r="A1401" s="6" t="s">
        <v>2</v>
      </c>
      <c r="B1401" s="8" t="s">
        <v>11</v>
      </c>
      <c r="C1401" s="9" t="s">
        <v>11</v>
      </c>
    </row>
    <row r="1402" spans="1:3">
      <c r="A1402" s="6" t="s">
        <v>3</v>
      </c>
      <c r="B1402" s="8">
        <v>21</v>
      </c>
      <c r="C1402" s="9" t="s">
        <v>11</v>
      </c>
    </row>
    <row r="1403" spans="1:3">
      <c r="A1403" s="6" t="s">
        <v>4</v>
      </c>
      <c r="B1403" s="8" t="s">
        <v>222</v>
      </c>
      <c r="C1403" s="9" t="s">
        <v>11</v>
      </c>
    </row>
    <row r="1404" spans="1:3">
      <c r="A1404" s="6" t="s">
        <v>5</v>
      </c>
      <c r="B1404" s="8" t="s">
        <v>12</v>
      </c>
      <c r="C1404" s="9" t="s">
        <v>12</v>
      </c>
    </row>
    <row r="1405" spans="1:3">
      <c r="A1405" s="6" t="s">
        <v>6</v>
      </c>
      <c r="B1405" s="8" t="s">
        <v>12</v>
      </c>
      <c r="C1405" s="9" t="s">
        <v>12</v>
      </c>
    </row>
    <row r="1406" spans="1:3">
      <c r="A1406" s="6" t="s">
        <v>7</v>
      </c>
      <c r="B1406" s="8" t="s">
        <v>26</v>
      </c>
      <c r="C1406" s="9" t="s">
        <v>26</v>
      </c>
    </row>
    <row r="1407" spans="1:3">
      <c r="A1407" s="6" t="s">
        <v>8</v>
      </c>
      <c r="B1407" s="8" t="s">
        <v>223</v>
      </c>
      <c r="C1407" s="9" t="s">
        <v>223</v>
      </c>
    </row>
    <row r="1408" spans="1:3">
      <c r="A1408" s="6" t="s">
        <v>9</v>
      </c>
      <c r="B1408" s="8" t="s">
        <v>102</v>
      </c>
      <c r="C1408" s="9" t="s">
        <v>22</v>
      </c>
    </row>
    <row r="1409" spans="1:3">
      <c r="A1409" s="6" t="s">
        <v>10</v>
      </c>
      <c r="B1409" s="8">
        <v>0</v>
      </c>
      <c r="C1409" s="9">
        <v>0</v>
      </c>
    </row>
    <row r="1410" spans="1:3">
      <c r="A1410" s="6" t="s">
        <v>1260</v>
      </c>
      <c r="B1410" s="8" t="s">
        <v>103</v>
      </c>
      <c r="C1410" s="9" t="s">
        <v>103</v>
      </c>
    </row>
    <row r="1411" spans="1:3">
      <c r="A1411" s="6" t="s">
        <v>357</v>
      </c>
      <c r="B1411" s="8" t="s">
        <v>11</v>
      </c>
      <c r="C1411" s="9">
        <v>30</v>
      </c>
    </row>
    <row r="1412" spans="1:3">
      <c r="A1412" s="6" t="s">
        <v>358</v>
      </c>
      <c r="B1412" s="8" t="s">
        <v>11</v>
      </c>
      <c r="C1412" s="9">
        <v>1.56667</v>
      </c>
    </row>
    <row r="1413" spans="1:3">
      <c r="A1413" s="6" t="s">
        <v>359</v>
      </c>
      <c r="B1413" s="8" t="s">
        <v>11</v>
      </c>
      <c r="C1413" s="9">
        <v>1.56667</v>
      </c>
    </row>
    <row r="1414" spans="1:3">
      <c r="A1414" s="6" t="s">
        <v>360</v>
      </c>
      <c r="B1414" s="8" t="s">
        <v>11</v>
      </c>
      <c r="C1414" s="9" t="s">
        <v>459</v>
      </c>
    </row>
    <row r="1415" spans="1:3" ht="18">
      <c r="A1415" s="10"/>
      <c r="B1415" s="11"/>
      <c r="C1415" s="12"/>
    </row>
    <row r="1416" spans="1:3">
      <c r="A1416" s="6"/>
      <c r="B1416" s="13">
        <v>67</v>
      </c>
      <c r="C1416" s="14">
        <v>24</v>
      </c>
    </row>
    <row r="1417" spans="1:3">
      <c r="A1417" s="6" t="s">
        <v>0</v>
      </c>
      <c r="B1417" s="8" t="s">
        <v>100</v>
      </c>
      <c r="C1417" s="9">
        <v>4</v>
      </c>
    </row>
    <row r="1418" spans="1:3">
      <c r="A1418" s="6" t="s">
        <v>1</v>
      </c>
      <c r="B1418" s="8">
        <v>1549603</v>
      </c>
      <c r="C1418" s="9">
        <v>29156</v>
      </c>
    </row>
    <row r="1419" spans="1:3">
      <c r="A1419" s="6" t="s">
        <v>2</v>
      </c>
      <c r="B1419" s="8">
        <v>29157</v>
      </c>
      <c r="C1419" s="9" t="s">
        <v>11</v>
      </c>
    </row>
    <row r="1420" spans="1:3">
      <c r="A1420" s="6" t="s">
        <v>3</v>
      </c>
      <c r="B1420" s="8">
        <v>25</v>
      </c>
      <c r="C1420" s="9" t="s">
        <v>11</v>
      </c>
    </row>
    <row r="1421" spans="1:3">
      <c r="A1421" s="6" t="s">
        <v>4</v>
      </c>
      <c r="B1421" s="8" t="s">
        <v>224</v>
      </c>
      <c r="C1421" s="9" t="s">
        <v>11</v>
      </c>
    </row>
    <row r="1422" spans="1:3">
      <c r="A1422" s="6" t="s">
        <v>5</v>
      </c>
      <c r="B1422" s="8" t="s">
        <v>12</v>
      </c>
      <c r="C1422" s="9" t="s">
        <v>12</v>
      </c>
    </row>
    <row r="1423" spans="1:3">
      <c r="A1423" s="6" t="s">
        <v>6</v>
      </c>
      <c r="B1423" s="8" t="s">
        <v>13</v>
      </c>
      <c r="C1423" s="9" t="s">
        <v>13</v>
      </c>
    </row>
    <row r="1424" spans="1:3">
      <c r="A1424" s="6" t="s">
        <v>7</v>
      </c>
      <c r="B1424" s="8" t="s">
        <v>26</v>
      </c>
      <c r="C1424" s="9" t="s">
        <v>26</v>
      </c>
    </row>
    <row r="1425" spans="1:3">
      <c r="A1425" s="6" t="s">
        <v>8</v>
      </c>
      <c r="B1425" s="8" t="s">
        <v>225</v>
      </c>
      <c r="C1425" s="9" t="s">
        <v>225</v>
      </c>
    </row>
    <row r="1426" spans="1:3">
      <c r="A1426" s="6" t="s">
        <v>9</v>
      </c>
      <c r="B1426" s="8" t="s">
        <v>102</v>
      </c>
      <c r="C1426" s="9" t="s">
        <v>22</v>
      </c>
    </row>
    <row r="1427" spans="1:3">
      <c r="A1427" s="6" t="s">
        <v>10</v>
      </c>
      <c r="B1427" s="8">
        <v>0</v>
      </c>
      <c r="C1427" s="9">
        <v>0</v>
      </c>
    </row>
    <row r="1428" spans="1:3">
      <c r="A1428" s="6" t="s">
        <v>1260</v>
      </c>
      <c r="B1428" s="8" t="s">
        <v>103</v>
      </c>
      <c r="C1428" s="9" t="s">
        <v>103</v>
      </c>
    </row>
    <row r="1429" spans="1:3">
      <c r="A1429" s="6" t="s">
        <v>357</v>
      </c>
      <c r="B1429" s="8" t="s">
        <v>11</v>
      </c>
      <c r="C1429" s="9">
        <v>26</v>
      </c>
    </row>
    <row r="1430" spans="1:3">
      <c r="A1430" s="6" t="s">
        <v>358</v>
      </c>
      <c r="B1430" s="8" t="s">
        <v>11</v>
      </c>
      <c r="C1430" s="9">
        <v>-1.80769</v>
      </c>
    </row>
    <row r="1431" spans="1:3">
      <c r="A1431" s="6" t="s">
        <v>359</v>
      </c>
      <c r="B1431" s="8" t="s">
        <v>11</v>
      </c>
      <c r="C1431" s="9">
        <v>1.80769</v>
      </c>
    </row>
    <row r="1432" spans="1:3">
      <c r="A1432" s="6" t="s">
        <v>360</v>
      </c>
      <c r="B1432" s="8" t="s">
        <v>11</v>
      </c>
      <c r="C1432" s="9" t="s">
        <v>460</v>
      </c>
    </row>
    <row r="1433" spans="1:3" ht="18">
      <c r="A1433" s="10"/>
      <c r="B1433" s="11"/>
      <c r="C1433" s="12"/>
    </row>
    <row r="1434" spans="1:3">
      <c r="A1434" s="6"/>
      <c r="B1434" s="13">
        <v>68</v>
      </c>
      <c r="C1434" s="14">
        <v>114</v>
      </c>
    </row>
    <row r="1435" spans="1:3">
      <c r="A1435" s="6" t="s">
        <v>0</v>
      </c>
      <c r="B1435" s="8">
        <v>5</v>
      </c>
      <c r="C1435" s="9">
        <v>5</v>
      </c>
    </row>
    <row r="1436" spans="1:3">
      <c r="A1436" s="6" t="s">
        <v>1</v>
      </c>
      <c r="B1436" s="8">
        <v>1902</v>
      </c>
      <c r="C1436" s="9">
        <v>1885</v>
      </c>
    </row>
    <row r="1437" spans="1:3">
      <c r="A1437" s="6" t="s">
        <v>2</v>
      </c>
      <c r="B1437" s="8" t="s">
        <v>11</v>
      </c>
      <c r="C1437" s="9" t="s">
        <v>11</v>
      </c>
    </row>
    <row r="1438" spans="1:3">
      <c r="A1438" s="6" t="s">
        <v>3</v>
      </c>
      <c r="B1438" s="8">
        <v>15</v>
      </c>
      <c r="C1438" s="9" t="s">
        <v>11</v>
      </c>
    </row>
    <row r="1439" spans="1:3">
      <c r="A1439" s="6" t="s">
        <v>4</v>
      </c>
      <c r="B1439" s="8" t="s">
        <v>147</v>
      </c>
      <c r="C1439" s="9" t="s">
        <v>11</v>
      </c>
    </row>
    <row r="1440" spans="1:3">
      <c r="A1440" s="6" t="s">
        <v>5</v>
      </c>
      <c r="B1440" s="8" t="s">
        <v>12</v>
      </c>
      <c r="C1440" s="9" t="s">
        <v>12</v>
      </c>
    </row>
    <row r="1441" spans="1:3">
      <c r="A1441" s="6" t="s">
        <v>6</v>
      </c>
      <c r="B1441" s="8" t="s">
        <v>12</v>
      </c>
      <c r="C1441" s="9" t="s">
        <v>12</v>
      </c>
    </row>
    <row r="1442" spans="1:3">
      <c r="A1442" s="6" t="s">
        <v>7</v>
      </c>
      <c r="B1442" s="8" t="s">
        <v>20</v>
      </c>
      <c r="C1442" s="9" t="s">
        <v>20</v>
      </c>
    </row>
    <row r="1443" spans="1:3">
      <c r="A1443" s="6" t="s">
        <v>8</v>
      </c>
      <c r="B1443" s="8" t="s">
        <v>226</v>
      </c>
      <c r="C1443" s="9" t="s">
        <v>226</v>
      </c>
    </row>
    <row r="1444" spans="1:3">
      <c r="A1444" s="6" t="s">
        <v>9</v>
      </c>
      <c r="B1444" s="8" t="s">
        <v>102</v>
      </c>
      <c r="C1444" s="9" t="s">
        <v>22</v>
      </c>
    </row>
    <row r="1445" spans="1:3">
      <c r="A1445" s="6" t="s">
        <v>10</v>
      </c>
      <c r="B1445" s="8">
        <v>-1833</v>
      </c>
      <c r="C1445" s="9">
        <v>-1850</v>
      </c>
    </row>
    <row r="1446" spans="1:3">
      <c r="A1446" s="6" t="s">
        <v>1260</v>
      </c>
      <c r="B1446" s="8" t="s">
        <v>227</v>
      </c>
      <c r="C1446" s="9" t="s">
        <v>227</v>
      </c>
    </row>
    <row r="1447" spans="1:3">
      <c r="A1447" s="6" t="s">
        <v>357</v>
      </c>
      <c r="B1447" s="8" t="s">
        <v>11</v>
      </c>
      <c r="C1447" s="9">
        <v>45</v>
      </c>
    </row>
    <row r="1448" spans="1:3">
      <c r="A1448" s="6" t="s">
        <v>358</v>
      </c>
      <c r="B1448" s="8" t="s">
        <v>11</v>
      </c>
      <c r="C1448" s="9">
        <v>1.48889</v>
      </c>
    </row>
    <row r="1449" spans="1:3">
      <c r="A1449" s="6" t="s">
        <v>359</v>
      </c>
      <c r="B1449" s="8" t="s">
        <v>11</v>
      </c>
      <c r="C1449" s="9">
        <v>1.48889</v>
      </c>
    </row>
    <row r="1450" spans="1:3">
      <c r="A1450" s="6" t="s">
        <v>360</v>
      </c>
      <c r="B1450" s="8" t="s">
        <v>11</v>
      </c>
      <c r="C1450" s="9" t="s">
        <v>461</v>
      </c>
    </row>
    <row r="1451" spans="1:3" ht="18">
      <c r="A1451" s="10"/>
      <c r="B1451" s="11"/>
      <c r="C1451" s="12"/>
    </row>
    <row r="1452" spans="1:3">
      <c r="A1452" s="6"/>
      <c r="B1452" s="13">
        <v>69</v>
      </c>
      <c r="C1452" s="14">
        <v>121</v>
      </c>
    </row>
    <row r="1453" spans="1:3">
      <c r="A1453" s="6" t="s">
        <v>0</v>
      </c>
      <c r="B1453" s="8">
        <v>5</v>
      </c>
      <c r="C1453" s="9">
        <v>5</v>
      </c>
    </row>
    <row r="1454" spans="1:3">
      <c r="A1454" s="6" t="s">
        <v>1</v>
      </c>
      <c r="B1454" s="8">
        <v>981637</v>
      </c>
      <c r="C1454" s="9">
        <v>981635</v>
      </c>
    </row>
    <row r="1455" spans="1:3">
      <c r="A1455" s="6" t="s">
        <v>2</v>
      </c>
      <c r="B1455" s="8" t="s">
        <v>11</v>
      </c>
      <c r="C1455" s="9" t="s">
        <v>11</v>
      </c>
    </row>
    <row r="1456" spans="1:3">
      <c r="A1456" s="6" t="s">
        <v>3</v>
      </c>
      <c r="B1456" s="8">
        <v>25</v>
      </c>
      <c r="C1456" s="9" t="s">
        <v>11</v>
      </c>
    </row>
    <row r="1457" spans="1:3">
      <c r="A1457" s="6" t="s">
        <v>4</v>
      </c>
      <c r="B1457" s="8" t="s">
        <v>228</v>
      </c>
      <c r="C1457" s="9" t="s">
        <v>11</v>
      </c>
    </row>
    <row r="1458" spans="1:3">
      <c r="A1458" s="6" t="s">
        <v>5</v>
      </c>
      <c r="B1458" s="8" t="s">
        <v>12</v>
      </c>
      <c r="C1458" s="9" t="s">
        <v>12</v>
      </c>
    </row>
    <row r="1459" spans="1:3">
      <c r="A1459" s="6" t="s">
        <v>6</v>
      </c>
      <c r="B1459" s="8" t="s">
        <v>12</v>
      </c>
      <c r="C1459" s="9" t="s">
        <v>12</v>
      </c>
    </row>
    <row r="1460" spans="1:3">
      <c r="A1460" s="6" t="s">
        <v>7</v>
      </c>
      <c r="B1460" s="8" t="s">
        <v>26</v>
      </c>
      <c r="C1460" s="9" t="s">
        <v>26</v>
      </c>
    </row>
    <row r="1461" spans="1:3">
      <c r="A1461" s="6" t="s">
        <v>8</v>
      </c>
      <c r="B1461" s="8" t="s">
        <v>229</v>
      </c>
      <c r="C1461" s="9" t="s">
        <v>229</v>
      </c>
    </row>
    <row r="1462" spans="1:3">
      <c r="A1462" s="6" t="s">
        <v>9</v>
      </c>
      <c r="B1462" s="8" t="s">
        <v>110</v>
      </c>
      <c r="C1462" s="9" t="s">
        <v>16</v>
      </c>
    </row>
    <row r="1463" spans="1:3">
      <c r="A1463" s="6" t="s">
        <v>10</v>
      </c>
      <c r="B1463" s="8">
        <v>0</v>
      </c>
      <c r="C1463" s="9">
        <v>0</v>
      </c>
    </row>
    <row r="1464" spans="1:3">
      <c r="A1464" s="6" t="s">
        <v>1260</v>
      </c>
      <c r="B1464" s="8" t="s">
        <v>230</v>
      </c>
      <c r="C1464" s="9" t="s">
        <v>230</v>
      </c>
    </row>
    <row r="1465" spans="1:3">
      <c r="A1465" s="6" t="s">
        <v>357</v>
      </c>
      <c r="B1465" s="8" t="s">
        <v>11</v>
      </c>
      <c r="C1465" s="9">
        <v>26</v>
      </c>
    </row>
    <row r="1466" spans="1:3">
      <c r="A1466" s="6" t="s">
        <v>358</v>
      </c>
      <c r="B1466" s="8" t="s">
        <v>11</v>
      </c>
      <c r="C1466" s="9">
        <v>1.7692300000000001</v>
      </c>
    </row>
    <row r="1467" spans="1:3">
      <c r="A1467" s="6" t="s">
        <v>359</v>
      </c>
      <c r="B1467" s="8" t="s">
        <v>11</v>
      </c>
      <c r="C1467" s="9">
        <v>1.7692300000000001</v>
      </c>
    </row>
    <row r="1468" spans="1:3">
      <c r="A1468" s="6" t="s">
        <v>360</v>
      </c>
      <c r="B1468" s="8" t="s">
        <v>11</v>
      </c>
      <c r="C1468" s="9" t="s">
        <v>462</v>
      </c>
    </row>
    <row r="1469" spans="1:3" ht="18">
      <c r="A1469" s="10"/>
      <c r="B1469" s="11"/>
      <c r="C1469" s="12"/>
    </row>
    <row r="1470" spans="1:3">
      <c r="A1470" s="6"/>
      <c r="B1470" s="13">
        <v>72</v>
      </c>
      <c r="C1470" s="14">
        <v>167</v>
      </c>
    </row>
    <row r="1471" spans="1:3">
      <c r="A1471" s="6" t="s">
        <v>0</v>
      </c>
      <c r="B1471" s="8">
        <v>7</v>
      </c>
      <c r="C1471" s="9">
        <v>7</v>
      </c>
    </row>
    <row r="1472" spans="1:3">
      <c r="A1472" s="6" t="s">
        <v>1</v>
      </c>
      <c r="B1472" s="8">
        <v>593629</v>
      </c>
      <c r="C1472" s="9">
        <v>593620</v>
      </c>
    </row>
    <row r="1473" spans="1:3">
      <c r="A1473" s="6" t="s">
        <v>2</v>
      </c>
      <c r="B1473" s="8" t="s">
        <v>11</v>
      </c>
      <c r="C1473" s="9" t="s">
        <v>11</v>
      </c>
    </row>
    <row r="1474" spans="1:3">
      <c r="A1474" s="6" t="s">
        <v>3</v>
      </c>
      <c r="B1474" s="8">
        <v>23</v>
      </c>
      <c r="C1474" s="9" t="s">
        <v>11</v>
      </c>
    </row>
    <row r="1475" spans="1:3">
      <c r="A1475" s="6" t="s">
        <v>4</v>
      </c>
      <c r="B1475" s="8" t="s">
        <v>231</v>
      </c>
      <c r="C1475" s="9" t="s">
        <v>11</v>
      </c>
    </row>
    <row r="1476" spans="1:3">
      <c r="A1476" s="6" t="s">
        <v>5</v>
      </c>
      <c r="B1476" s="8" t="s">
        <v>12</v>
      </c>
      <c r="C1476" s="9" t="s">
        <v>12</v>
      </c>
    </row>
    <row r="1477" spans="1:3">
      <c r="A1477" s="6" t="s">
        <v>6</v>
      </c>
      <c r="B1477" s="8" t="s">
        <v>12</v>
      </c>
      <c r="C1477" s="9" t="s">
        <v>12</v>
      </c>
    </row>
    <row r="1478" spans="1:3">
      <c r="A1478" s="6" t="s">
        <v>7</v>
      </c>
      <c r="B1478" s="8" t="s">
        <v>26</v>
      </c>
      <c r="C1478" s="9" t="s">
        <v>26</v>
      </c>
    </row>
    <row r="1479" spans="1:3">
      <c r="A1479" s="6" t="s">
        <v>8</v>
      </c>
      <c r="B1479" s="8" t="s">
        <v>232</v>
      </c>
      <c r="C1479" s="9" t="s">
        <v>232</v>
      </c>
    </row>
    <row r="1480" spans="1:3">
      <c r="A1480" s="6" t="s">
        <v>9</v>
      </c>
      <c r="B1480" s="8" t="s">
        <v>102</v>
      </c>
      <c r="C1480" s="9" t="s">
        <v>22</v>
      </c>
    </row>
    <row r="1481" spans="1:3">
      <c r="A1481" s="6" t="s">
        <v>10</v>
      </c>
      <c r="B1481" s="8">
        <v>0</v>
      </c>
      <c r="C1481" s="9">
        <v>0</v>
      </c>
    </row>
    <row r="1482" spans="1:3">
      <c r="A1482" s="6" t="s">
        <v>1260</v>
      </c>
      <c r="B1482" s="8" t="s">
        <v>103</v>
      </c>
      <c r="C1482" s="9" t="s">
        <v>103</v>
      </c>
    </row>
    <row r="1483" spans="1:3">
      <c r="A1483" s="6" t="s">
        <v>357</v>
      </c>
      <c r="B1483" s="8" t="s">
        <v>11</v>
      </c>
      <c r="C1483" s="9">
        <v>41</v>
      </c>
    </row>
    <row r="1484" spans="1:3">
      <c r="A1484" s="6" t="s">
        <v>358</v>
      </c>
      <c r="B1484" s="8" t="s">
        <v>11</v>
      </c>
      <c r="C1484" s="9">
        <v>1.63415</v>
      </c>
    </row>
    <row r="1485" spans="1:3">
      <c r="A1485" s="6" t="s">
        <v>359</v>
      </c>
      <c r="B1485" s="8" t="s">
        <v>11</v>
      </c>
      <c r="C1485" s="9">
        <v>1.63415</v>
      </c>
    </row>
    <row r="1486" spans="1:3">
      <c r="A1486" s="6" t="s">
        <v>360</v>
      </c>
      <c r="B1486" s="8" t="s">
        <v>11</v>
      </c>
      <c r="C1486" s="9" t="s">
        <v>463</v>
      </c>
    </row>
    <row r="1487" spans="1:3" ht="18">
      <c r="A1487" s="10"/>
      <c r="B1487" s="11"/>
      <c r="C1487" s="12"/>
    </row>
    <row r="1488" spans="1:3">
      <c r="A1488" s="6"/>
      <c r="B1488" s="13">
        <v>86</v>
      </c>
      <c r="C1488" s="14">
        <v>192</v>
      </c>
    </row>
    <row r="1489" spans="1:3">
      <c r="A1489" s="6" t="s">
        <v>0</v>
      </c>
      <c r="B1489" s="8" t="s">
        <v>64</v>
      </c>
      <c r="C1489" s="9">
        <v>8</v>
      </c>
    </row>
    <row r="1490" spans="1:3">
      <c r="A1490" s="6" t="s">
        <v>1</v>
      </c>
      <c r="B1490" s="8">
        <v>935330</v>
      </c>
      <c r="C1490" s="9">
        <v>544453</v>
      </c>
    </row>
    <row r="1491" spans="1:3">
      <c r="A1491" s="6" t="s">
        <v>2</v>
      </c>
      <c r="B1491" s="8">
        <v>544455</v>
      </c>
      <c r="C1491" s="9" t="s">
        <v>11</v>
      </c>
    </row>
    <row r="1492" spans="1:3">
      <c r="A1492" s="6" t="s">
        <v>3</v>
      </c>
      <c r="B1492" s="8">
        <v>25</v>
      </c>
      <c r="C1492" s="9" t="s">
        <v>11</v>
      </c>
    </row>
    <row r="1493" spans="1:3">
      <c r="A1493" s="6" t="s">
        <v>4</v>
      </c>
      <c r="B1493" s="8" t="s">
        <v>233</v>
      </c>
      <c r="C1493" s="9" t="s">
        <v>11</v>
      </c>
    </row>
    <row r="1494" spans="1:3">
      <c r="A1494" s="6" t="s">
        <v>5</v>
      </c>
      <c r="B1494" s="8" t="s">
        <v>12</v>
      </c>
      <c r="C1494" s="9" t="s">
        <v>12</v>
      </c>
    </row>
    <row r="1495" spans="1:3">
      <c r="A1495" s="6" t="s">
        <v>6</v>
      </c>
      <c r="B1495" s="8" t="s">
        <v>12</v>
      </c>
      <c r="C1495" s="9" t="s">
        <v>12</v>
      </c>
    </row>
    <row r="1496" spans="1:3">
      <c r="A1496" s="6" t="s">
        <v>7</v>
      </c>
      <c r="B1496" s="8" t="s">
        <v>26</v>
      </c>
      <c r="C1496" s="9" t="s">
        <v>26</v>
      </c>
    </row>
    <row r="1497" spans="1:3">
      <c r="A1497" s="6" t="s">
        <v>8</v>
      </c>
      <c r="B1497" s="8" t="s">
        <v>234</v>
      </c>
      <c r="C1497" s="9" t="s">
        <v>234</v>
      </c>
    </row>
    <row r="1498" spans="1:3">
      <c r="A1498" s="6" t="s">
        <v>9</v>
      </c>
      <c r="B1498" s="8" t="s">
        <v>102</v>
      </c>
      <c r="C1498" s="9" t="s">
        <v>22</v>
      </c>
    </row>
    <row r="1499" spans="1:3">
      <c r="A1499" s="6" t="s">
        <v>10</v>
      </c>
      <c r="B1499" s="8">
        <v>0</v>
      </c>
      <c r="C1499" s="9">
        <v>0</v>
      </c>
    </row>
    <row r="1500" spans="1:3">
      <c r="A1500" s="6" t="s">
        <v>1260</v>
      </c>
      <c r="B1500" s="8" t="s">
        <v>103</v>
      </c>
      <c r="C1500" s="9" t="s">
        <v>103</v>
      </c>
    </row>
    <row r="1501" spans="1:3">
      <c r="A1501" s="6" t="s">
        <v>357</v>
      </c>
      <c r="B1501" s="8" t="s">
        <v>11</v>
      </c>
      <c r="C1501" s="9">
        <v>27</v>
      </c>
    </row>
    <row r="1502" spans="1:3">
      <c r="A1502" s="6" t="s">
        <v>358</v>
      </c>
      <c r="B1502" s="8" t="s">
        <v>11</v>
      </c>
      <c r="C1502" s="9">
        <v>-1.88889</v>
      </c>
    </row>
    <row r="1503" spans="1:3">
      <c r="A1503" s="6" t="s">
        <v>359</v>
      </c>
      <c r="B1503" s="8" t="s">
        <v>11</v>
      </c>
      <c r="C1503" s="9">
        <v>1.88889</v>
      </c>
    </row>
    <row r="1504" spans="1:3">
      <c r="A1504" s="6" t="s">
        <v>360</v>
      </c>
      <c r="B1504" s="8" t="s">
        <v>11</v>
      </c>
      <c r="C1504" s="9" t="s">
        <v>464</v>
      </c>
    </row>
    <row r="1505" spans="1:3" ht="18">
      <c r="A1505" s="10"/>
      <c r="B1505" s="11"/>
      <c r="C1505" s="12"/>
    </row>
    <row r="1506" spans="1:3">
      <c r="A1506" s="6"/>
      <c r="B1506" s="13">
        <v>91</v>
      </c>
      <c r="C1506" s="14">
        <v>214</v>
      </c>
    </row>
    <row r="1507" spans="1:3">
      <c r="A1507" s="6" t="s">
        <v>0</v>
      </c>
      <c r="B1507" s="8" t="s">
        <v>185</v>
      </c>
      <c r="C1507" s="9">
        <v>9</v>
      </c>
    </row>
    <row r="1508" spans="1:3">
      <c r="A1508" s="6" t="s">
        <v>1</v>
      </c>
      <c r="B1508" s="8">
        <v>113480</v>
      </c>
      <c r="C1508" s="9">
        <v>1642337</v>
      </c>
    </row>
    <row r="1509" spans="1:3">
      <c r="A1509" s="6" t="s">
        <v>2</v>
      </c>
      <c r="B1509" s="15">
        <v>1642350</v>
      </c>
      <c r="C1509" s="9" t="s">
        <v>11</v>
      </c>
    </row>
    <row r="1510" spans="1:3">
      <c r="A1510" s="6" t="s">
        <v>3</v>
      </c>
      <c r="B1510" s="8">
        <v>21</v>
      </c>
      <c r="C1510" s="9" t="s">
        <v>11</v>
      </c>
    </row>
    <row r="1511" spans="1:3">
      <c r="A1511" s="6" t="s">
        <v>4</v>
      </c>
      <c r="B1511" s="8" t="s">
        <v>235</v>
      </c>
      <c r="C1511" s="9" t="s">
        <v>11</v>
      </c>
    </row>
    <row r="1512" spans="1:3">
      <c r="A1512" s="6" t="s">
        <v>5</v>
      </c>
      <c r="B1512" s="8" t="s">
        <v>12</v>
      </c>
      <c r="C1512" s="9" t="s">
        <v>12</v>
      </c>
    </row>
    <row r="1513" spans="1:3">
      <c r="A1513" s="6" t="s">
        <v>6</v>
      </c>
      <c r="B1513" s="8" t="s">
        <v>12</v>
      </c>
      <c r="C1513" s="9" t="s">
        <v>12</v>
      </c>
    </row>
    <row r="1514" spans="1:3">
      <c r="A1514" s="6" t="s">
        <v>7</v>
      </c>
      <c r="B1514" s="8" t="s">
        <v>14</v>
      </c>
      <c r="C1514" s="9" t="s">
        <v>14</v>
      </c>
    </row>
    <row r="1515" spans="1:3">
      <c r="A1515" s="6" t="s">
        <v>8</v>
      </c>
      <c r="B1515" s="8" t="s">
        <v>236</v>
      </c>
      <c r="C1515" s="9" t="s">
        <v>236</v>
      </c>
    </row>
    <row r="1516" spans="1:3">
      <c r="A1516" s="6" t="s">
        <v>9</v>
      </c>
      <c r="B1516" s="8" t="s">
        <v>102</v>
      </c>
      <c r="C1516" s="9" t="s">
        <v>22</v>
      </c>
    </row>
    <row r="1517" spans="1:3">
      <c r="A1517" s="6" t="s">
        <v>10</v>
      </c>
      <c r="B1517" s="8">
        <v>79</v>
      </c>
      <c r="C1517" s="9">
        <v>90</v>
      </c>
    </row>
    <row r="1518" spans="1:3">
      <c r="A1518" s="6" t="s">
        <v>1260</v>
      </c>
      <c r="B1518" s="8" t="s">
        <v>237</v>
      </c>
      <c r="C1518" s="9" t="s">
        <v>270</v>
      </c>
    </row>
    <row r="1519" spans="1:3">
      <c r="A1519" s="6" t="s">
        <v>357</v>
      </c>
      <c r="B1519" s="8" t="s">
        <v>11</v>
      </c>
      <c r="C1519" s="9">
        <v>45</v>
      </c>
    </row>
    <row r="1520" spans="1:3">
      <c r="A1520" s="6" t="s">
        <v>358</v>
      </c>
      <c r="B1520" s="8" t="s">
        <v>11</v>
      </c>
      <c r="C1520" s="9">
        <v>-1.5333300000000001</v>
      </c>
    </row>
    <row r="1521" spans="1:3">
      <c r="A1521" s="6" t="s">
        <v>359</v>
      </c>
      <c r="B1521" s="8" t="s">
        <v>11</v>
      </c>
      <c r="C1521" s="9">
        <v>1.5333300000000001</v>
      </c>
    </row>
    <row r="1522" spans="1:3">
      <c r="A1522" s="6" t="s">
        <v>360</v>
      </c>
      <c r="B1522" s="8" t="s">
        <v>11</v>
      </c>
      <c r="C1522" s="9" t="s">
        <v>465</v>
      </c>
    </row>
    <row r="1523" spans="1:3" ht="18">
      <c r="A1523" s="10"/>
      <c r="B1523" s="11"/>
      <c r="C1523" s="12"/>
    </row>
    <row r="1524" spans="1:3">
      <c r="A1524" s="6"/>
      <c r="B1524" s="13">
        <v>92</v>
      </c>
      <c r="C1524" s="14">
        <v>209</v>
      </c>
    </row>
    <row r="1525" spans="1:3">
      <c r="A1525" s="6" t="s">
        <v>0</v>
      </c>
      <c r="B1525" s="8" t="s">
        <v>185</v>
      </c>
      <c r="C1525" s="9">
        <v>9</v>
      </c>
    </row>
    <row r="1526" spans="1:3">
      <c r="A1526" s="6" t="s">
        <v>1</v>
      </c>
      <c r="B1526" s="8">
        <v>956983</v>
      </c>
      <c r="C1526" s="9">
        <v>798841</v>
      </c>
    </row>
    <row r="1527" spans="1:3">
      <c r="A1527" s="6" t="s">
        <v>2</v>
      </c>
      <c r="B1527" s="8">
        <v>798842</v>
      </c>
      <c r="C1527" s="9" t="s">
        <v>11</v>
      </c>
    </row>
    <row r="1528" spans="1:3">
      <c r="A1528" s="6" t="s">
        <v>3</v>
      </c>
      <c r="B1528" s="8">
        <v>24</v>
      </c>
      <c r="C1528" s="9" t="s">
        <v>11</v>
      </c>
    </row>
    <row r="1529" spans="1:3">
      <c r="A1529" s="6" t="s">
        <v>4</v>
      </c>
      <c r="B1529" s="8" t="s">
        <v>238</v>
      </c>
      <c r="C1529" s="9" t="s">
        <v>11</v>
      </c>
    </row>
    <row r="1530" spans="1:3">
      <c r="A1530" s="6" t="s">
        <v>5</v>
      </c>
      <c r="B1530" s="8" t="s">
        <v>12</v>
      </c>
      <c r="C1530" s="9" t="s">
        <v>12</v>
      </c>
    </row>
    <row r="1531" spans="1:3">
      <c r="A1531" s="6" t="s">
        <v>6</v>
      </c>
      <c r="B1531" s="8" t="s">
        <v>12</v>
      </c>
      <c r="C1531" s="9" t="s">
        <v>12</v>
      </c>
    </row>
    <row r="1532" spans="1:3">
      <c r="A1532" s="6" t="s">
        <v>7</v>
      </c>
      <c r="B1532" s="8" t="s">
        <v>14</v>
      </c>
      <c r="C1532" s="9" t="s">
        <v>14</v>
      </c>
    </row>
    <row r="1533" spans="1:3">
      <c r="A1533" s="6" t="s">
        <v>8</v>
      </c>
      <c r="B1533" s="8" t="s">
        <v>239</v>
      </c>
      <c r="C1533" s="9" t="s">
        <v>239</v>
      </c>
    </row>
    <row r="1534" spans="1:3">
      <c r="A1534" s="6" t="s">
        <v>9</v>
      </c>
      <c r="B1534" s="8" t="s">
        <v>102</v>
      </c>
      <c r="C1534" s="9" t="s">
        <v>22</v>
      </c>
    </row>
    <row r="1535" spans="1:3">
      <c r="A1535" s="6" t="s">
        <v>10</v>
      </c>
      <c r="B1535" s="8">
        <v>135</v>
      </c>
      <c r="C1535" s="9">
        <v>136</v>
      </c>
    </row>
    <row r="1536" spans="1:3">
      <c r="A1536" s="6" t="s">
        <v>1260</v>
      </c>
      <c r="B1536" s="8" t="s">
        <v>59</v>
      </c>
      <c r="C1536" s="9" t="s">
        <v>59</v>
      </c>
    </row>
    <row r="1537" spans="1:3">
      <c r="A1537" s="6" t="s">
        <v>357</v>
      </c>
      <c r="B1537" s="8" t="s">
        <v>11</v>
      </c>
      <c r="C1537" s="9">
        <v>25</v>
      </c>
    </row>
    <row r="1538" spans="1:3">
      <c r="A1538" s="6" t="s">
        <v>358</v>
      </c>
      <c r="B1538" s="8" t="s">
        <v>11</v>
      </c>
      <c r="C1538" s="9">
        <v>-1.72</v>
      </c>
    </row>
    <row r="1539" spans="1:3">
      <c r="A1539" s="6" t="s">
        <v>359</v>
      </c>
      <c r="B1539" s="8" t="s">
        <v>11</v>
      </c>
      <c r="C1539" s="9">
        <v>1.72</v>
      </c>
    </row>
    <row r="1540" spans="1:3">
      <c r="A1540" s="6" t="s">
        <v>360</v>
      </c>
      <c r="B1540" s="8" t="s">
        <v>11</v>
      </c>
      <c r="C1540" s="9" t="s">
        <v>466</v>
      </c>
    </row>
    <row r="1541" spans="1:3" ht="18">
      <c r="A1541" s="10"/>
      <c r="B1541" s="11"/>
      <c r="C1541" s="12"/>
    </row>
    <row r="1542" spans="1:3">
      <c r="A1542" s="6"/>
      <c r="B1542" s="13">
        <v>93</v>
      </c>
      <c r="C1542" s="14">
        <v>206</v>
      </c>
    </row>
    <row r="1543" spans="1:3">
      <c r="A1543" s="6" t="s">
        <v>0</v>
      </c>
      <c r="B1543" s="8" t="s">
        <v>185</v>
      </c>
      <c r="C1543" s="9">
        <v>9</v>
      </c>
    </row>
    <row r="1544" spans="1:3">
      <c r="A1544" s="6" t="s">
        <v>1</v>
      </c>
      <c r="B1544" s="8">
        <v>1572874</v>
      </c>
      <c r="C1544" s="9">
        <v>182945</v>
      </c>
    </row>
    <row r="1545" spans="1:3">
      <c r="A1545" s="6" t="s">
        <v>2</v>
      </c>
      <c r="B1545" s="8">
        <v>182948</v>
      </c>
      <c r="C1545" s="9" t="s">
        <v>11</v>
      </c>
    </row>
    <row r="1546" spans="1:3">
      <c r="A1546" s="6" t="s">
        <v>3</v>
      </c>
      <c r="B1546" s="8">
        <v>27</v>
      </c>
      <c r="C1546" s="9" t="s">
        <v>11</v>
      </c>
    </row>
    <row r="1547" spans="1:3">
      <c r="A1547" s="6" t="s">
        <v>4</v>
      </c>
      <c r="B1547" s="8" t="s">
        <v>240</v>
      </c>
      <c r="C1547" s="9" t="s">
        <v>11</v>
      </c>
    </row>
    <row r="1548" spans="1:3">
      <c r="A1548" s="6" t="s">
        <v>5</v>
      </c>
      <c r="B1548" s="8" t="s">
        <v>12</v>
      </c>
      <c r="C1548" s="9" t="s">
        <v>12</v>
      </c>
    </row>
    <row r="1549" spans="1:3">
      <c r="A1549" s="6" t="s">
        <v>6</v>
      </c>
      <c r="B1549" s="8" t="s">
        <v>12</v>
      </c>
      <c r="C1549" s="9" t="s">
        <v>12</v>
      </c>
    </row>
    <row r="1550" spans="1:3">
      <c r="A1550" s="6" t="s">
        <v>7</v>
      </c>
      <c r="B1550" s="8" t="s">
        <v>26</v>
      </c>
      <c r="C1550" s="9" t="s">
        <v>26</v>
      </c>
    </row>
    <row r="1551" spans="1:3">
      <c r="A1551" s="6" t="s">
        <v>8</v>
      </c>
      <c r="B1551" s="8" t="s">
        <v>241</v>
      </c>
      <c r="C1551" s="9" t="s">
        <v>241</v>
      </c>
    </row>
    <row r="1552" spans="1:3">
      <c r="A1552" s="6" t="s">
        <v>9</v>
      </c>
      <c r="B1552" s="8" t="s">
        <v>102</v>
      </c>
      <c r="C1552" s="9" t="s">
        <v>22</v>
      </c>
    </row>
    <row r="1553" spans="1:3">
      <c r="A1553" s="6" t="s">
        <v>10</v>
      </c>
      <c r="B1553" s="8">
        <v>0</v>
      </c>
      <c r="C1553" s="9">
        <v>0</v>
      </c>
    </row>
    <row r="1554" spans="1:3">
      <c r="A1554" s="6" t="s">
        <v>1260</v>
      </c>
      <c r="B1554" s="8" t="s">
        <v>103</v>
      </c>
      <c r="C1554" s="9" t="s">
        <v>103</v>
      </c>
    </row>
    <row r="1555" spans="1:3">
      <c r="A1555" s="6" t="s">
        <v>357</v>
      </c>
      <c r="B1555" s="8" t="s">
        <v>11</v>
      </c>
      <c r="C1555" s="9">
        <v>29</v>
      </c>
    </row>
    <row r="1556" spans="1:3">
      <c r="A1556" s="6" t="s">
        <v>358</v>
      </c>
      <c r="B1556" s="8" t="s">
        <v>11</v>
      </c>
      <c r="C1556" s="9">
        <v>-1.8620699999999999</v>
      </c>
    </row>
    <row r="1557" spans="1:3">
      <c r="A1557" s="6" t="s">
        <v>359</v>
      </c>
      <c r="B1557" s="8" t="s">
        <v>11</v>
      </c>
      <c r="C1557" s="9">
        <v>1.8620699999999999</v>
      </c>
    </row>
    <row r="1558" spans="1:3">
      <c r="A1558" s="6" t="s">
        <v>360</v>
      </c>
      <c r="B1558" s="8" t="s">
        <v>11</v>
      </c>
      <c r="C1558" s="9" t="s">
        <v>467</v>
      </c>
    </row>
    <row r="1559" spans="1:3" ht="18">
      <c r="A1559" s="10"/>
      <c r="B1559" s="11"/>
      <c r="C1559" s="12"/>
    </row>
    <row r="1560" spans="1:3">
      <c r="A1560" s="6"/>
      <c r="B1560" s="13">
        <v>99</v>
      </c>
      <c r="C1560" s="14">
        <v>218</v>
      </c>
    </row>
    <row r="1561" spans="1:3">
      <c r="A1561" s="6" t="s">
        <v>0</v>
      </c>
      <c r="B1561" s="8" t="s">
        <v>468</v>
      </c>
      <c r="C1561" s="9">
        <v>10</v>
      </c>
    </row>
    <row r="1562" spans="1:3">
      <c r="A1562" s="6" t="s">
        <v>1</v>
      </c>
      <c r="B1562" s="8">
        <v>778014</v>
      </c>
      <c r="C1562" s="9">
        <v>658702</v>
      </c>
    </row>
    <row r="1563" spans="1:3">
      <c r="A1563" s="6" t="s">
        <v>2</v>
      </c>
      <c r="B1563" s="8">
        <v>658717</v>
      </c>
      <c r="C1563" s="9" t="s">
        <v>11</v>
      </c>
    </row>
    <row r="1564" spans="1:3">
      <c r="A1564" s="6" t="s">
        <v>3</v>
      </c>
      <c r="B1564" s="8">
        <v>14</v>
      </c>
      <c r="C1564" s="9" t="s">
        <v>11</v>
      </c>
    </row>
    <row r="1565" spans="1:3">
      <c r="A1565" s="6" t="s">
        <v>4</v>
      </c>
      <c r="B1565" s="8" t="s">
        <v>65</v>
      </c>
      <c r="C1565" s="9" t="s">
        <v>11</v>
      </c>
    </row>
    <row r="1566" spans="1:3">
      <c r="A1566" s="6" t="s">
        <v>5</v>
      </c>
      <c r="B1566" s="8" t="s">
        <v>12</v>
      </c>
      <c r="C1566" s="9" t="s">
        <v>12</v>
      </c>
    </row>
    <row r="1567" spans="1:3">
      <c r="A1567" s="6" t="s">
        <v>6</v>
      </c>
      <c r="B1567" s="8" t="s">
        <v>12</v>
      </c>
      <c r="C1567" s="9" t="s">
        <v>12</v>
      </c>
    </row>
    <row r="1568" spans="1:3">
      <c r="A1568" s="6" t="s">
        <v>7</v>
      </c>
      <c r="B1568" s="8" t="s">
        <v>14</v>
      </c>
      <c r="C1568" s="9" t="s">
        <v>14</v>
      </c>
    </row>
    <row r="1569" spans="1:3">
      <c r="A1569" s="6" t="s">
        <v>8</v>
      </c>
      <c r="B1569" s="8" t="s">
        <v>469</v>
      </c>
      <c r="C1569" s="9" t="s">
        <v>470</v>
      </c>
    </row>
    <row r="1570" spans="1:3">
      <c r="A1570" s="6" t="s">
        <v>9</v>
      </c>
      <c r="B1570" s="8" t="s">
        <v>110</v>
      </c>
      <c r="C1570" s="9" t="s">
        <v>22</v>
      </c>
    </row>
    <row r="1571" spans="1:3">
      <c r="A1571" s="6" t="s">
        <v>10</v>
      </c>
      <c r="B1571" s="8">
        <v>1106</v>
      </c>
      <c r="C1571" s="9">
        <v>784</v>
      </c>
    </row>
    <row r="1572" spans="1:3">
      <c r="A1572" s="6" t="s">
        <v>1260</v>
      </c>
      <c r="B1572" s="8" t="s">
        <v>59</v>
      </c>
      <c r="C1572" s="9" t="s">
        <v>59</v>
      </c>
    </row>
    <row r="1573" spans="1:3">
      <c r="A1573" s="6" t="s">
        <v>357</v>
      </c>
      <c r="B1573" s="8" t="s">
        <v>11</v>
      </c>
      <c r="C1573" s="9">
        <v>42</v>
      </c>
    </row>
    <row r="1574" spans="1:3">
      <c r="A1574" s="6" t="s">
        <v>358</v>
      </c>
      <c r="B1574" s="8" t="s">
        <v>11</v>
      </c>
      <c r="C1574" s="9">
        <v>-1.3333299999999999</v>
      </c>
    </row>
    <row r="1575" spans="1:3">
      <c r="A1575" s="6" t="s">
        <v>359</v>
      </c>
      <c r="B1575" s="8" t="s">
        <v>11</v>
      </c>
      <c r="C1575" s="9">
        <v>1.3333299999999999</v>
      </c>
    </row>
    <row r="1576" spans="1:3">
      <c r="A1576" s="6" t="s">
        <v>360</v>
      </c>
      <c r="B1576" s="8" t="s">
        <v>11</v>
      </c>
      <c r="C1576" s="9" t="s">
        <v>471</v>
      </c>
    </row>
    <row r="1577" spans="1:3" ht="18">
      <c r="A1577" s="10"/>
      <c r="B1577" s="11"/>
      <c r="C1577" s="12"/>
    </row>
    <row r="1578" spans="1:3">
      <c r="A1578" s="6"/>
      <c r="B1578" s="13">
        <v>102</v>
      </c>
      <c r="C1578" s="14">
        <v>241</v>
      </c>
    </row>
    <row r="1579" spans="1:3">
      <c r="A1579" s="6" t="s">
        <v>0</v>
      </c>
      <c r="B1579" s="8">
        <v>12</v>
      </c>
      <c r="C1579" s="9">
        <v>12</v>
      </c>
    </row>
    <row r="1580" spans="1:3">
      <c r="A1580" s="6" t="s">
        <v>1</v>
      </c>
      <c r="B1580" s="8">
        <v>1059354</v>
      </c>
      <c r="C1580" s="9">
        <v>1059353</v>
      </c>
    </row>
    <row r="1581" spans="1:3">
      <c r="A1581" s="6" t="s">
        <v>2</v>
      </c>
      <c r="B1581" s="8" t="s">
        <v>11</v>
      </c>
      <c r="C1581" s="9" t="s">
        <v>11</v>
      </c>
    </row>
    <row r="1582" spans="1:3">
      <c r="A1582" s="6" t="s">
        <v>3</v>
      </c>
      <c r="B1582" s="8">
        <v>25</v>
      </c>
      <c r="C1582" s="9" t="s">
        <v>11</v>
      </c>
    </row>
    <row r="1583" spans="1:3">
      <c r="A1583" s="6" t="s">
        <v>4</v>
      </c>
      <c r="B1583" s="8" t="s">
        <v>78</v>
      </c>
      <c r="C1583" s="9" t="s">
        <v>11</v>
      </c>
    </row>
    <row r="1584" spans="1:3">
      <c r="A1584" s="6" t="s">
        <v>5</v>
      </c>
      <c r="B1584" s="8" t="s">
        <v>12</v>
      </c>
      <c r="C1584" s="9" t="s">
        <v>12</v>
      </c>
    </row>
    <row r="1585" spans="1:3">
      <c r="A1585" s="6" t="s">
        <v>6</v>
      </c>
      <c r="B1585" s="8" t="s">
        <v>12</v>
      </c>
      <c r="C1585" s="9" t="s">
        <v>12</v>
      </c>
    </row>
    <row r="1586" spans="1:3">
      <c r="A1586" s="6" t="s">
        <v>7</v>
      </c>
      <c r="B1586" s="8" t="s">
        <v>20</v>
      </c>
      <c r="C1586" s="9" t="s">
        <v>20</v>
      </c>
    </row>
    <row r="1587" spans="1:3">
      <c r="A1587" s="6" t="s">
        <v>8</v>
      </c>
      <c r="B1587" s="8" t="s">
        <v>242</v>
      </c>
      <c r="C1587" s="9" t="s">
        <v>242</v>
      </c>
    </row>
    <row r="1588" spans="1:3">
      <c r="A1588" s="6" t="s">
        <v>9</v>
      </c>
      <c r="B1588" s="8" t="s">
        <v>110</v>
      </c>
      <c r="C1588" s="9" t="s">
        <v>16</v>
      </c>
    </row>
    <row r="1589" spans="1:3">
      <c r="A1589" s="6" t="s">
        <v>10</v>
      </c>
      <c r="B1589" s="8">
        <v>-758</v>
      </c>
      <c r="C1589" s="9">
        <v>-757</v>
      </c>
    </row>
    <row r="1590" spans="1:3">
      <c r="A1590" s="6" t="s">
        <v>1260</v>
      </c>
      <c r="B1590" s="8" t="s">
        <v>59</v>
      </c>
      <c r="C1590" s="9" t="s">
        <v>59</v>
      </c>
    </row>
    <row r="1591" spans="1:3">
      <c r="A1591" s="6" t="s">
        <v>357</v>
      </c>
      <c r="B1591" s="8" t="s">
        <v>11</v>
      </c>
      <c r="C1591" s="9">
        <v>26</v>
      </c>
    </row>
    <row r="1592" spans="1:3">
      <c r="A1592" s="6" t="s">
        <v>358</v>
      </c>
      <c r="B1592" s="8" t="s">
        <v>11</v>
      </c>
      <c r="C1592" s="9">
        <v>1.9230799999999999</v>
      </c>
    </row>
    <row r="1593" spans="1:3">
      <c r="A1593" s="6" t="s">
        <v>359</v>
      </c>
      <c r="B1593" s="8" t="s">
        <v>11</v>
      </c>
      <c r="C1593" s="9">
        <v>1.9230799999999999</v>
      </c>
    </row>
    <row r="1594" spans="1:3">
      <c r="A1594" s="6" t="s">
        <v>360</v>
      </c>
      <c r="B1594" s="8" t="s">
        <v>11</v>
      </c>
      <c r="C1594" s="9" t="s">
        <v>379</v>
      </c>
    </row>
    <row r="1595" spans="1:3" ht="18">
      <c r="A1595" s="10"/>
      <c r="B1595" s="11"/>
      <c r="C1595" s="12"/>
    </row>
    <row r="1596" spans="1:3">
      <c r="A1596" s="6"/>
      <c r="B1596" s="13">
        <v>104</v>
      </c>
      <c r="C1596" s="14">
        <v>242</v>
      </c>
    </row>
    <row r="1597" spans="1:3">
      <c r="A1597" s="6" t="s">
        <v>0</v>
      </c>
      <c r="B1597" s="8" t="s">
        <v>87</v>
      </c>
      <c r="C1597" s="9">
        <v>12</v>
      </c>
    </row>
    <row r="1598" spans="1:3">
      <c r="A1598" s="6" t="s">
        <v>1</v>
      </c>
      <c r="B1598" s="8">
        <v>974925</v>
      </c>
      <c r="C1598" s="9">
        <v>1283835</v>
      </c>
    </row>
    <row r="1599" spans="1:3">
      <c r="A1599" s="6" t="s">
        <v>2</v>
      </c>
      <c r="B1599" s="15">
        <v>1283840</v>
      </c>
      <c r="C1599" s="9" t="s">
        <v>11</v>
      </c>
    </row>
    <row r="1600" spans="1:3">
      <c r="A1600" s="6" t="s">
        <v>3</v>
      </c>
      <c r="B1600" s="8">
        <v>21</v>
      </c>
      <c r="C1600" s="9" t="s">
        <v>11</v>
      </c>
    </row>
    <row r="1601" spans="1:3">
      <c r="A1601" s="6" t="s">
        <v>4</v>
      </c>
      <c r="B1601" s="8" t="s">
        <v>243</v>
      </c>
      <c r="C1601" s="9" t="s">
        <v>11</v>
      </c>
    </row>
    <row r="1602" spans="1:3">
      <c r="A1602" s="6" t="s">
        <v>5</v>
      </c>
      <c r="B1602" s="8" t="s">
        <v>12</v>
      </c>
      <c r="C1602" s="9" t="s">
        <v>12</v>
      </c>
    </row>
    <row r="1603" spans="1:3">
      <c r="A1603" s="6" t="s">
        <v>6</v>
      </c>
      <c r="B1603" s="8" t="s">
        <v>12</v>
      </c>
      <c r="C1603" s="9" t="s">
        <v>12</v>
      </c>
    </row>
    <row r="1604" spans="1:3">
      <c r="A1604" s="6" t="s">
        <v>7</v>
      </c>
      <c r="B1604" s="8" t="s">
        <v>26</v>
      </c>
      <c r="C1604" s="9" t="s">
        <v>26</v>
      </c>
    </row>
    <row r="1605" spans="1:3">
      <c r="A1605" s="6" t="s">
        <v>8</v>
      </c>
      <c r="B1605" s="8" t="s">
        <v>244</v>
      </c>
      <c r="C1605" s="9" t="s">
        <v>244</v>
      </c>
    </row>
    <row r="1606" spans="1:3">
      <c r="A1606" s="6" t="s">
        <v>9</v>
      </c>
      <c r="B1606" s="8" t="s">
        <v>102</v>
      </c>
      <c r="C1606" s="9" t="s">
        <v>22</v>
      </c>
    </row>
    <row r="1607" spans="1:3">
      <c r="A1607" s="6" t="s">
        <v>10</v>
      </c>
      <c r="B1607" s="8">
        <v>0</v>
      </c>
      <c r="C1607" s="9">
        <v>0</v>
      </c>
    </row>
    <row r="1608" spans="1:3">
      <c r="A1608" s="6" t="s">
        <v>1260</v>
      </c>
      <c r="B1608" s="8" t="s">
        <v>245</v>
      </c>
      <c r="C1608" s="9" t="s">
        <v>245</v>
      </c>
    </row>
    <row r="1609" spans="1:3">
      <c r="A1609" s="6" t="s">
        <v>357</v>
      </c>
      <c r="B1609" s="8" t="s">
        <v>11</v>
      </c>
      <c r="C1609" s="9">
        <v>42</v>
      </c>
    </row>
    <row r="1610" spans="1:3">
      <c r="A1610" s="6" t="s">
        <v>358</v>
      </c>
      <c r="B1610" s="8" t="s">
        <v>11</v>
      </c>
      <c r="C1610" s="9">
        <v>-1.3333299999999999</v>
      </c>
    </row>
    <row r="1611" spans="1:3">
      <c r="A1611" s="6" t="s">
        <v>359</v>
      </c>
      <c r="B1611" s="8" t="s">
        <v>11</v>
      </c>
      <c r="C1611" s="9">
        <v>1.3333299999999999</v>
      </c>
    </row>
    <row r="1612" spans="1:3">
      <c r="A1612" s="6" t="s">
        <v>360</v>
      </c>
      <c r="B1612" s="8" t="s">
        <v>11</v>
      </c>
      <c r="C1612" s="9" t="s">
        <v>472</v>
      </c>
    </row>
    <row r="1613" spans="1:3" ht="18">
      <c r="A1613" s="10"/>
      <c r="B1613" s="11"/>
      <c r="C1613" s="12"/>
    </row>
    <row r="1614" spans="1:3">
      <c r="A1614" s="6"/>
      <c r="B1614" s="13">
        <v>110</v>
      </c>
      <c r="C1614" s="14">
        <v>254</v>
      </c>
    </row>
    <row r="1615" spans="1:3">
      <c r="A1615" s="6" t="s">
        <v>0</v>
      </c>
      <c r="B1615" s="8">
        <v>13</v>
      </c>
      <c r="C1615" s="9">
        <v>13</v>
      </c>
    </row>
    <row r="1616" spans="1:3">
      <c r="A1616" s="6" t="s">
        <v>1</v>
      </c>
      <c r="B1616" s="8">
        <v>273057</v>
      </c>
      <c r="C1616" s="9">
        <v>273043</v>
      </c>
    </row>
    <row r="1617" spans="1:3">
      <c r="A1617" s="6" t="s">
        <v>2</v>
      </c>
      <c r="B1617" s="8" t="s">
        <v>11</v>
      </c>
      <c r="C1617" s="9" t="s">
        <v>11</v>
      </c>
    </row>
    <row r="1618" spans="1:3">
      <c r="A1618" s="6" t="s">
        <v>3</v>
      </c>
      <c r="B1618" s="8">
        <v>14</v>
      </c>
      <c r="C1618" s="9" t="s">
        <v>11</v>
      </c>
    </row>
    <row r="1619" spans="1:3">
      <c r="A1619" s="6" t="s">
        <v>4</v>
      </c>
      <c r="B1619" s="8" t="s">
        <v>246</v>
      </c>
      <c r="C1619" s="9" t="s">
        <v>11</v>
      </c>
    </row>
    <row r="1620" spans="1:3">
      <c r="A1620" s="6" t="s">
        <v>5</v>
      </c>
      <c r="B1620" s="8" t="s">
        <v>12</v>
      </c>
      <c r="C1620" s="9" t="s">
        <v>12</v>
      </c>
    </row>
    <row r="1621" spans="1:3">
      <c r="A1621" s="6" t="s">
        <v>6</v>
      </c>
      <c r="B1621" s="8" t="s">
        <v>12</v>
      </c>
      <c r="C1621" s="9" t="s">
        <v>12</v>
      </c>
    </row>
    <row r="1622" spans="1:3">
      <c r="A1622" s="6" t="s">
        <v>7</v>
      </c>
      <c r="B1622" s="8" t="s">
        <v>14</v>
      </c>
      <c r="C1622" s="9" t="s">
        <v>14</v>
      </c>
    </row>
    <row r="1623" spans="1:3">
      <c r="A1623" s="6" t="s">
        <v>8</v>
      </c>
      <c r="B1623" s="8" t="s">
        <v>247</v>
      </c>
      <c r="C1623" s="9" t="s">
        <v>247</v>
      </c>
    </row>
    <row r="1624" spans="1:3">
      <c r="A1624" s="6" t="s">
        <v>9</v>
      </c>
      <c r="B1624" s="8" t="s">
        <v>110</v>
      </c>
      <c r="C1624" s="9" t="s">
        <v>16</v>
      </c>
    </row>
    <row r="1625" spans="1:3">
      <c r="A1625" s="6" t="s">
        <v>10</v>
      </c>
      <c r="B1625" s="8">
        <v>707</v>
      </c>
      <c r="C1625" s="9">
        <v>721</v>
      </c>
    </row>
    <row r="1626" spans="1:3">
      <c r="A1626" s="6" t="s">
        <v>1260</v>
      </c>
      <c r="B1626" s="8" t="s">
        <v>59</v>
      </c>
      <c r="C1626" s="9" t="s">
        <v>59</v>
      </c>
    </row>
    <row r="1627" spans="1:3">
      <c r="A1627" s="6" t="s">
        <v>357</v>
      </c>
      <c r="B1627" s="8" t="s">
        <v>11</v>
      </c>
      <c r="C1627" s="9">
        <v>41</v>
      </c>
    </row>
    <row r="1628" spans="1:3">
      <c r="A1628" s="6" t="s">
        <v>358</v>
      </c>
      <c r="B1628" s="8" t="s">
        <v>11</v>
      </c>
      <c r="C1628" s="9">
        <v>1.3414600000000001</v>
      </c>
    </row>
    <row r="1629" spans="1:3">
      <c r="A1629" s="6" t="s">
        <v>359</v>
      </c>
      <c r="B1629" s="8" t="s">
        <v>11</v>
      </c>
      <c r="C1629" s="9">
        <v>1.3414600000000001</v>
      </c>
    </row>
    <row r="1630" spans="1:3">
      <c r="A1630" s="6" t="s">
        <v>360</v>
      </c>
      <c r="B1630" s="8" t="s">
        <v>11</v>
      </c>
      <c r="C1630" s="9" t="s">
        <v>473</v>
      </c>
    </row>
    <row r="1631" spans="1:3" ht="18">
      <c r="A1631" s="10"/>
      <c r="B1631" s="11"/>
      <c r="C1631" s="12"/>
    </row>
    <row r="1632" spans="1:3">
      <c r="A1632" s="6"/>
      <c r="B1632" s="13">
        <v>118</v>
      </c>
      <c r="C1632" s="14">
        <v>255</v>
      </c>
    </row>
    <row r="1633" spans="1:3">
      <c r="A1633" s="6" t="s">
        <v>0</v>
      </c>
      <c r="B1633" s="8" t="s">
        <v>92</v>
      </c>
      <c r="C1633" s="9">
        <v>13</v>
      </c>
    </row>
    <row r="1634" spans="1:3">
      <c r="A1634" s="6" t="s">
        <v>1</v>
      </c>
      <c r="B1634" s="8">
        <v>2351981</v>
      </c>
      <c r="C1634" s="9">
        <v>517768</v>
      </c>
    </row>
    <row r="1635" spans="1:3">
      <c r="A1635" s="6" t="s">
        <v>2</v>
      </c>
      <c r="B1635" s="8">
        <v>517775</v>
      </c>
      <c r="C1635" s="9" t="s">
        <v>11</v>
      </c>
    </row>
    <row r="1636" spans="1:3">
      <c r="A1636" s="6" t="s">
        <v>3</v>
      </c>
      <c r="B1636" s="8">
        <v>22</v>
      </c>
      <c r="C1636" s="9" t="s">
        <v>11</v>
      </c>
    </row>
    <row r="1637" spans="1:3">
      <c r="A1637" s="6" t="s">
        <v>4</v>
      </c>
      <c r="B1637" s="8" t="s">
        <v>248</v>
      </c>
      <c r="C1637" s="9" t="s">
        <v>11</v>
      </c>
    </row>
    <row r="1638" spans="1:3">
      <c r="A1638" s="6" t="s">
        <v>5</v>
      </c>
      <c r="B1638" s="8" t="s">
        <v>12</v>
      </c>
      <c r="C1638" s="9" t="s">
        <v>12</v>
      </c>
    </row>
    <row r="1639" spans="1:3">
      <c r="A1639" s="6" t="s">
        <v>6</v>
      </c>
      <c r="B1639" s="8" t="s">
        <v>12</v>
      </c>
      <c r="C1639" s="9" t="s">
        <v>12</v>
      </c>
    </row>
    <row r="1640" spans="1:3">
      <c r="A1640" s="6" t="s">
        <v>7</v>
      </c>
      <c r="B1640" s="8" t="s">
        <v>14</v>
      </c>
      <c r="C1640" s="9" t="s">
        <v>14</v>
      </c>
    </row>
    <row r="1641" spans="1:3">
      <c r="A1641" s="6" t="s">
        <v>8</v>
      </c>
      <c r="B1641" s="8" t="s">
        <v>249</v>
      </c>
      <c r="C1641" s="9" t="s">
        <v>249</v>
      </c>
    </row>
    <row r="1642" spans="1:3">
      <c r="A1642" s="6" t="s">
        <v>9</v>
      </c>
      <c r="B1642" s="8" t="s">
        <v>102</v>
      </c>
      <c r="C1642" s="9" t="s">
        <v>22</v>
      </c>
    </row>
    <row r="1643" spans="1:3">
      <c r="A1643" s="6" t="s">
        <v>10</v>
      </c>
      <c r="B1643" s="8">
        <v>339</v>
      </c>
      <c r="C1643" s="9">
        <v>346</v>
      </c>
    </row>
    <row r="1644" spans="1:3">
      <c r="A1644" s="6" t="s">
        <v>1260</v>
      </c>
      <c r="B1644" s="8" t="s">
        <v>59</v>
      </c>
      <c r="C1644" s="9" t="s">
        <v>59</v>
      </c>
    </row>
    <row r="1645" spans="1:3">
      <c r="A1645" s="6" t="s">
        <v>357</v>
      </c>
      <c r="B1645" s="8" t="s">
        <v>11</v>
      </c>
      <c r="C1645" s="9">
        <v>42</v>
      </c>
    </row>
    <row r="1646" spans="1:3">
      <c r="A1646" s="6" t="s">
        <v>358</v>
      </c>
      <c r="B1646" s="8" t="s">
        <v>11</v>
      </c>
      <c r="C1646" s="9">
        <v>-1.3333299999999999</v>
      </c>
    </row>
    <row r="1647" spans="1:3">
      <c r="A1647" s="6" t="s">
        <v>359</v>
      </c>
      <c r="B1647" s="8" t="s">
        <v>11</v>
      </c>
      <c r="C1647" s="9">
        <v>1.3333299999999999</v>
      </c>
    </row>
    <row r="1648" spans="1:3">
      <c r="A1648" s="6" t="s">
        <v>360</v>
      </c>
      <c r="B1648" s="8" t="s">
        <v>11</v>
      </c>
      <c r="C1648" s="9" t="s">
        <v>474</v>
      </c>
    </row>
    <row r="1649" spans="1:3" ht="18">
      <c r="A1649" s="10"/>
      <c r="B1649" s="11"/>
      <c r="C1649" s="12"/>
    </row>
    <row r="1650" spans="1:3">
      <c r="A1650" s="6"/>
      <c r="B1650" s="13">
        <v>120</v>
      </c>
      <c r="C1650" s="14">
        <v>252</v>
      </c>
    </row>
    <row r="1651" spans="1:3">
      <c r="A1651" s="6" t="s">
        <v>0</v>
      </c>
      <c r="B1651" s="8" t="s">
        <v>92</v>
      </c>
      <c r="C1651" s="9">
        <v>13</v>
      </c>
    </row>
    <row r="1652" spans="1:3">
      <c r="A1652" s="6" t="s">
        <v>1</v>
      </c>
      <c r="B1652" s="8">
        <v>2860110</v>
      </c>
      <c r="C1652" s="9">
        <v>9642</v>
      </c>
    </row>
    <row r="1653" spans="1:3">
      <c r="A1653" s="6" t="s">
        <v>2</v>
      </c>
      <c r="B1653" s="8">
        <v>9643</v>
      </c>
      <c r="C1653" s="9" t="s">
        <v>11</v>
      </c>
    </row>
    <row r="1654" spans="1:3">
      <c r="A1654" s="6" t="s">
        <v>3</v>
      </c>
      <c r="B1654" s="8">
        <v>25</v>
      </c>
      <c r="C1654" s="9" t="s">
        <v>11</v>
      </c>
    </row>
    <row r="1655" spans="1:3">
      <c r="A1655" s="6" t="s">
        <v>4</v>
      </c>
      <c r="B1655" s="8" t="s">
        <v>475</v>
      </c>
      <c r="C1655" s="9" t="s">
        <v>11</v>
      </c>
    </row>
    <row r="1656" spans="1:3">
      <c r="A1656" s="6" t="s">
        <v>5</v>
      </c>
      <c r="B1656" s="8" t="s">
        <v>12</v>
      </c>
      <c r="C1656" s="9" t="s">
        <v>12</v>
      </c>
    </row>
    <row r="1657" spans="1:3">
      <c r="A1657" s="6" t="s">
        <v>6</v>
      </c>
      <c r="B1657" s="8" t="s">
        <v>13</v>
      </c>
      <c r="C1657" s="9" t="s">
        <v>13</v>
      </c>
    </row>
    <row r="1658" spans="1:3">
      <c r="A1658" s="6" t="s">
        <v>7</v>
      </c>
      <c r="B1658" s="8" t="s">
        <v>26</v>
      </c>
      <c r="C1658" s="9" t="s">
        <v>26</v>
      </c>
    </row>
    <row r="1659" spans="1:3">
      <c r="A1659" s="6" t="s">
        <v>8</v>
      </c>
      <c r="B1659" s="8" t="s">
        <v>250</v>
      </c>
      <c r="C1659" s="9" t="s">
        <v>250</v>
      </c>
    </row>
    <row r="1660" spans="1:3">
      <c r="A1660" s="6" t="s">
        <v>9</v>
      </c>
      <c r="B1660" s="8" t="s">
        <v>102</v>
      </c>
      <c r="C1660" s="9" t="s">
        <v>22</v>
      </c>
    </row>
    <row r="1661" spans="1:3">
      <c r="A1661" s="6" t="s">
        <v>10</v>
      </c>
      <c r="B1661" s="8">
        <v>0</v>
      </c>
      <c r="C1661" s="9">
        <v>0</v>
      </c>
    </row>
    <row r="1662" spans="1:3">
      <c r="A1662" s="6" t="s">
        <v>1260</v>
      </c>
      <c r="B1662" s="8" t="s">
        <v>103</v>
      </c>
      <c r="C1662" s="9" t="s">
        <v>103</v>
      </c>
    </row>
    <row r="1663" spans="1:3">
      <c r="A1663" s="6" t="s">
        <v>357</v>
      </c>
      <c r="B1663" s="8" t="s">
        <v>11</v>
      </c>
      <c r="C1663" s="9">
        <v>25</v>
      </c>
    </row>
    <row r="1664" spans="1:3">
      <c r="A1664" s="6" t="s">
        <v>358</v>
      </c>
      <c r="B1664" s="8" t="s">
        <v>11</v>
      </c>
      <c r="C1664" s="9">
        <v>-1.76</v>
      </c>
    </row>
    <row r="1665" spans="1:3">
      <c r="A1665" s="6" t="s">
        <v>359</v>
      </c>
      <c r="B1665" s="8" t="s">
        <v>11</v>
      </c>
      <c r="C1665" s="9">
        <v>1.76</v>
      </c>
    </row>
    <row r="1666" spans="1:3">
      <c r="A1666" s="6" t="s">
        <v>360</v>
      </c>
      <c r="B1666" s="8" t="s">
        <v>11</v>
      </c>
      <c r="C1666" s="9" t="s">
        <v>476</v>
      </c>
    </row>
    <row r="1667" spans="1:3" ht="18">
      <c r="A1667" s="10"/>
      <c r="B1667" s="11"/>
      <c r="C1667" s="12"/>
    </row>
    <row r="1668" spans="1:3">
      <c r="A1668" s="6"/>
      <c r="B1668" s="13">
        <v>121</v>
      </c>
      <c r="C1668" s="14">
        <v>263</v>
      </c>
    </row>
    <row r="1669" spans="1:3">
      <c r="A1669" s="6" t="s">
        <v>0</v>
      </c>
      <c r="B1669" s="8">
        <v>14</v>
      </c>
      <c r="C1669" s="9">
        <v>14</v>
      </c>
    </row>
    <row r="1670" spans="1:3">
      <c r="A1670" s="6" t="s">
        <v>1</v>
      </c>
      <c r="B1670" s="8">
        <v>822182</v>
      </c>
      <c r="C1670" s="9">
        <v>822173</v>
      </c>
    </row>
    <row r="1671" spans="1:3">
      <c r="A1671" s="6" t="s">
        <v>2</v>
      </c>
      <c r="B1671" s="8" t="s">
        <v>11</v>
      </c>
      <c r="C1671" s="9" t="s">
        <v>11</v>
      </c>
    </row>
    <row r="1672" spans="1:3">
      <c r="A1672" s="6" t="s">
        <v>3</v>
      </c>
      <c r="B1672" s="8">
        <v>18</v>
      </c>
      <c r="C1672" s="9" t="s">
        <v>11</v>
      </c>
    </row>
    <row r="1673" spans="1:3">
      <c r="A1673" s="6" t="s">
        <v>4</v>
      </c>
      <c r="B1673" s="8" t="s">
        <v>152</v>
      </c>
      <c r="C1673" s="9" t="s">
        <v>11</v>
      </c>
    </row>
    <row r="1674" spans="1:3">
      <c r="A1674" s="6" t="s">
        <v>5</v>
      </c>
      <c r="B1674" s="8" t="s">
        <v>12</v>
      </c>
      <c r="C1674" s="9" t="s">
        <v>12</v>
      </c>
    </row>
    <row r="1675" spans="1:3">
      <c r="A1675" s="6" t="s">
        <v>6</v>
      </c>
      <c r="B1675" s="8" t="s">
        <v>12</v>
      </c>
      <c r="C1675" s="9" t="s">
        <v>12</v>
      </c>
    </row>
    <row r="1676" spans="1:3">
      <c r="A1676" s="6" t="s">
        <v>7</v>
      </c>
      <c r="B1676" s="8" t="s">
        <v>26</v>
      </c>
      <c r="C1676" s="9" t="s">
        <v>26</v>
      </c>
    </row>
    <row r="1677" spans="1:3">
      <c r="A1677" s="6" t="s">
        <v>8</v>
      </c>
      <c r="B1677" s="8" t="s">
        <v>251</v>
      </c>
      <c r="C1677" s="9" t="s">
        <v>251</v>
      </c>
    </row>
    <row r="1678" spans="1:3">
      <c r="A1678" s="6" t="s">
        <v>9</v>
      </c>
      <c r="B1678" s="8" t="s">
        <v>102</v>
      </c>
      <c r="C1678" s="9" t="s">
        <v>22</v>
      </c>
    </row>
    <row r="1679" spans="1:3">
      <c r="A1679" s="6" t="s">
        <v>10</v>
      </c>
      <c r="B1679" s="8">
        <v>0</v>
      </c>
      <c r="C1679" s="9">
        <v>0</v>
      </c>
    </row>
    <row r="1680" spans="1:3">
      <c r="A1680" s="6" t="s">
        <v>1260</v>
      </c>
      <c r="B1680" s="8" t="s">
        <v>125</v>
      </c>
      <c r="C1680" s="9" t="s">
        <v>125</v>
      </c>
    </row>
    <row r="1681" spans="1:3">
      <c r="A1681" s="6" t="s">
        <v>357</v>
      </c>
      <c r="B1681" s="8" t="s">
        <v>11</v>
      </c>
      <c r="C1681" s="9">
        <v>30</v>
      </c>
    </row>
    <row r="1682" spans="1:3">
      <c r="A1682" s="6" t="s">
        <v>358</v>
      </c>
      <c r="B1682" s="8" t="s">
        <v>11</v>
      </c>
      <c r="C1682" s="9">
        <v>1.7</v>
      </c>
    </row>
    <row r="1683" spans="1:3">
      <c r="A1683" s="6" t="s">
        <v>359</v>
      </c>
      <c r="B1683" s="8" t="s">
        <v>11</v>
      </c>
      <c r="C1683" s="9">
        <v>1.7</v>
      </c>
    </row>
    <row r="1684" spans="1:3">
      <c r="A1684" s="6" t="s">
        <v>360</v>
      </c>
      <c r="B1684" s="8" t="s">
        <v>11</v>
      </c>
      <c r="C1684" s="9" t="s">
        <v>417</v>
      </c>
    </row>
    <row r="1685" spans="1:3" ht="18">
      <c r="A1685" s="10"/>
      <c r="B1685" s="11"/>
      <c r="C1685" s="12"/>
    </row>
    <row r="1686" spans="1:3">
      <c r="A1686" s="6"/>
      <c r="B1686" s="13">
        <v>152</v>
      </c>
      <c r="C1686" s="14">
        <v>287</v>
      </c>
    </row>
    <row r="1687" spans="1:3">
      <c r="A1687" s="6" t="s">
        <v>0</v>
      </c>
      <c r="B1687" s="8" t="s">
        <v>252</v>
      </c>
      <c r="C1687" s="9" t="s">
        <v>252</v>
      </c>
    </row>
    <row r="1688" spans="1:3">
      <c r="A1688" s="6" t="s">
        <v>1</v>
      </c>
      <c r="B1688" s="8">
        <v>60521</v>
      </c>
      <c r="C1688" s="9">
        <v>60520</v>
      </c>
    </row>
    <row r="1689" spans="1:3">
      <c r="A1689" s="6" t="s">
        <v>2</v>
      </c>
      <c r="B1689" s="8" t="s">
        <v>11</v>
      </c>
      <c r="C1689" s="9" t="s">
        <v>11</v>
      </c>
    </row>
    <row r="1690" spans="1:3">
      <c r="A1690" s="6" t="s">
        <v>3</v>
      </c>
      <c r="B1690" s="8">
        <v>41</v>
      </c>
      <c r="C1690" s="9" t="s">
        <v>11</v>
      </c>
    </row>
    <row r="1691" spans="1:3">
      <c r="A1691" s="6" t="s">
        <v>4</v>
      </c>
      <c r="B1691" s="8" t="s">
        <v>253</v>
      </c>
      <c r="C1691" s="9" t="s">
        <v>11</v>
      </c>
    </row>
    <row r="1692" spans="1:3">
      <c r="A1692" s="6" t="s">
        <v>5</v>
      </c>
      <c r="B1692" s="8" t="s">
        <v>12</v>
      </c>
      <c r="C1692" s="9" t="s">
        <v>12</v>
      </c>
    </row>
    <row r="1693" spans="1:3">
      <c r="A1693" s="6" t="s">
        <v>6</v>
      </c>
      <c r="B1693" s="8" t="s">
        <v>12</v>
      </c>
      <c r="C1693" s="9" t="s">
        <v>12</v>
      </c>
    </row>
    <row r="1694" spans="1:3">
      <c r="A1694" s="6" t="s">
        <v>7</v>
      </c>
      <c r="B1694" s="8" t="s">
        <v>26</v>
      </c>
      <c r="C1694" s="9" t="s">
        <v>26</v>
      </c>
    </row>
    <row r="1695" spans="1:3">
      <c r="A1695" s="6" t="s">
        <v>8</v>
      </c>
      <c r="B1695" s="8" t="s">
        <v>254</v>
      </c>
      <c r="C1695" s="9" t="s">
        <v>254</v>
      </c>
    </row>
    <row r="1696" spans="1:3">
      <c r="A1696" s="6" t="s">
        <v>9</v>
      </c>
      <c r="B1696" s="8" t="s">
        <v>110</v>
      </c>
      <c r="C1696" s="9" t="s">
        <v>16</v>
      </c>
    </row>
    <row r="1697" spans="1:3">
      <c r="A1697" s="6" t="s">
        <v>10</v>
      </c>
      <c r="B1697" s="8">
        <v>0</v>
      </c>
      <c r="C1697" s="9">
        <v>0</v>
      </c>
    </row>
    <row r="1698" spans="1:3">
      <c r="A1698" s="6" t="s">
        <v>1260</v>
      </c>
      <c r="B1698" s="8" t="s">
        <v>103</v>
      </c>
      <c r="C1698" s="9" t="s">
        <v>103</v>
      </c>
    </row>
    <row r="1699" spans="1:3">
      <c r="A1699" s="6" t="s">
        <v>357</v>
      </c>
      <c r="B1699" s="8" t="s">
        <v>11</v>
      </c>
      <c r="C1699" s="9">
        <v>27</v>
      </c>
    </row>
    <row r="1700" spans="1:3">
      <c r="A1700" s="6" t="s">
        <v>358</v>
      </c>
      <c r="B1700" s="8" t="s">
        <v>11</v>
      </c>
      <c r="C1700" s="9">
        <v>1.88889</v>
      </c>
    </row>
    <row r="1701" spans="1:3">
      <c r="A1701" s="6" t="s">
        <v>359</v>
      </c>
      <c r="B1701" s="8" t="s">
        <v>11</v>
      </c>
      <c r="C1701" s="9">
        <v>1.88889</v>
      </c>
    </row>
    <row r="1702" spans="1:3">
      <c r="A1702" s="6" t="s">
        <v>360</v>
      </c>
      <c r="B1702" s="8" t="s">
        <v>11</v>
      </c>
      <c r="C1702" s="9" t="s">
        <v>477</v>
      </c>
    </row>
    <row r="1703" spans="1:3" ht="18">
      <c r="A1703" s="10"/>
      <c r="B1703" s="11"/>
      <c r="C1703" s="12"/>
    </row>
    <row r="1704" spans="1:3">
      <c r="A1704" s="6"/>
      <c r="B1704" s="13">
        <v>152</v>
      </c>
      <c r="C1704" s="14">
        <v>288</v>
      </c>
    </row>
    <row r="1705" spans="1:3">
      <c r="A1705" s="6" t="s">
        <v>0</v>
      </c>
      <c r="B1705" s="8" t="s">
        <v>252</v>
      </c>
      <c r="C1705" s="9" t="s">
        <v>252</v>
      </c>
    </row>
    <row r="1706" spans="1:3">
      <c r="A1706" s="6" t="s">
        <v>1</v>
      </c>
      <c r="B1706" s="8">
        <v>60521</v>
      </c>
      <c r="C1706" s="9">
        <v>60524</v>
      </c>
    </row>
    <row r="1707" spans="1:3">
      <c r="A1707" s="6" t="s">
        <v>2</v>
      </c>
      <c r="B1707" s="8" t="s">
        <v>11</v>
      </c>
      <c r="C1707" s="9" t="s">
        <v>11</v>
      </c>
    </row>
    <row r="1708" spans="1:3">
      <c r="A1708" s="6" t="s">
        <v>3</v>
      </c>
      <c r="B1708" s="8">
        <v>41</v>
      </c>
      <c r="C1708" s="9" t="s">
        <v>11</v>
      </c>
    </row>
    <row r="1709" spans="1:3">
      <c r="A1709" s="6" t="s">
        <v>4</v>
      </c>
      <c r="B1709" s="8" t="s">
        <v>253</v>
      </c>
      <c r="C1709" s="9" t="s">
        <v>11</v>
      </c>
    </row>
    <row r="1710" spans="1:3">
      <c r="A1710" s="6" t="s">
        <v>5</v>
      </c>
      <c r="B1710" s="8" t="s">
        <v>12</v>
      </c>
      <c r="C1710" s="9" t="s">
        <v>12</v>
      </c>
    </row>
    <row r="1711" spans="1:3">
      <c r="A1711" s="6" t="s">
        <v>6</v>
      </c>
      <c r="B1711" s="8" t="s">
        <v>12</v>
      </c>
      <c r="C1711" s="9" t="s">
        <v>12</v>
      </c>
    </row>
    <row r="1712" spans="1:3">
      <c r="A1712" s="6" t="s">
        <v>7</v>
      </c>
      <c r="B1712" s="8" t="s">
        <v>26</v>
      </c>
      <c r="C1712" s="9" t="s">
        <v>26</v>
      </c>
    </row>
    <row r="1713" spans="1:3">
      <c r="A1713" s="6" t="s">
        <v>8</v>
      </c>
      <c r="B1713" s="8" t="s">
        <v>254</v>
      </c>
      <c r="C1713" s="9" t="s">
        <v>254</v>
      </c>
    </row>
    <row r="1714" spans="1:3">
      <c r="A1714" s="6" t="s">
        <v>9</v>
      </c>
      <c r="B1714" s="8" t="s">
        <v>110</v>
      </c>
      <c r="C1714" s="9" t="s">
        <v>16</v>
      </c>
    </row>
    <row r="1715" spans="1:3">
      <c r="A1715" s="6" t="s">
        <v>10</v>
      </c>
      <c r="B1715" s="8">
        <v>0</v>
      </c>
      <c r="C1715" s="9">
        <v>0</v>
      </c>
    </row>
    <row r="1716" spans="1:3">
      <c r="A1716" s="6" t="s">
        <v>1260</v>
      </c>
      <c r="B1716" s="8" t="s">
        <v>103</v>
      </c>
      <c r="C1716" s="9" t="s">
        <v>103</v>
      </c>
    </row>
    <row r="1717" spans="1:3">
      <c r="A1717" s="6" t="s">
        <v>357</v>
      </c>
      <c r="B1717" s="8" t="s">
        <v>11</v>
      </c>
      <c r="C1717" s="9">
        <v>26</v>
      </c>
    </row>
    <row r="1718" spans="1:3">
      <c r="A1718" s="6" t="s">
        <v>358</v>
      </c>
      <c r="B1718" s="8" t="s">
        <v>11</v>
      </c>
      <c r="C1718" s="9">
        <v>1.65385</v>
      </c>
    </row>
    <row r="1719" spans="1:3">
      <c r="A1719" s="6" t="s">
        <v>359</v>
      </c>
      <c r="B1719" s="8" t="s">
        <v>11</v>
      </c>
      <c r="C1719" s="9">
        <v>1.65385</v>
      </c>
    </row>
    <row r="1720" spans="1:3">
      <c r="A1720" s="6" t="s">
        <v>360</v>
      </c>
      <c r="B1720" s="8" t="s">
        <v>11</v>
      </c>
      <c r="C1720" s="9" t="s">
        <v>478</v>
      </c>
    </row>
    <row r="1721" spans="1:3" ht="18">
      <c r="A1721" s="10"/>
      <c r="B1721" s="11"/>
      <c r="C1721" s="12"/>
    </row>
    <row r="1722" spans="1:3">
      <c r="A1722" s="6"/>
      <c r="B1722" s="13">
        <v>152</v>
      </c>
      <c r="C1722" s="14">
        <v>289</v>
      </c>
    </row>
    <row r="1723" spans="1:3">
      <c r="A1723" s="6" t="s">
        <v>0</v>
      </c>
      <c r="B1723" s="8" t="s">
        <v>252</v>
      </c>
      <c r="C1723" s="9" t="s">
        <v>252</v>
      </c>
    </row>
    <row r="1724" spans="1:3">
      <c r="A1724" s="6" t="s">
        <v>1</v>
      </c>
      <c r="B1724" s="8">
        <v>60521</v>
      </c>
      <c r="C1724" s="9">
        <v>60527</v>
      </c>
    </row>
    <row r="1725" spans="1:3">
      <c r="A1725" s="6" t="s">
        <v>2</v>
      </c>
      <c r="B1725" s="8" t="s">
        <v>11</v>
      </c>
      <c r="C1725" s="9" t="s">
        <v>11</v>
      </c>
    </row>
    <row r="1726" spans="1:3">
      <c r="A1726" s="6" t="s">
        <v>3</v>
      </c>
      <c r="B1726" s="8">
        <v>41</v>
      </c>
      <c r="C1726" s="9" t="s">
        <v>11</v>
      </c>
    </row>
    <row r="1727" spans="1:3">
      <c r="A1727" s="6" t="s">
        <v>4</v>
      </c>
      <c r="B1727" s="8" t="s">
        <v>253</v>
      </c>
      <c r="C1727" s="9" t="s">
        <v>11</v>
      </c>
    </row>
    <row r="1728" spans="1:3">
      <c r="A1728" s="6" t="s">
        <v>5</v>
      </c>
      <c r="B1728" s="8" t="s">
        <v>12</v>
      </c>
      <c r="C1728" s="9" t="s">
        <v>12</v>
      </c>
    </row>
    <row r="1729" spans="1:3">
      <c r="A1729" s="6" t="s">
        <v>6</v>
      </c>
      <c r="B1729" s="8" t="s">
        <v>12</v>
      </c>
      <c r="C1729" s="9" t="s">
        <v>12</v>
      </c>
    </row>
    <row r="1730" spans="1:3">
      <c r="A1730" s="6" t="s">
        <v>7</v>
      </c>
      <c r="B1730" s="8" t="s">
        <v>26</v>
      </c>
      <c r="C1730" s="9" t="s">
        <v>26</v>
      </c>
    </row>
    <row r="1731" spans="1:3">
      <c r="A1731" s="6" t="s">
        <v>8</v>
      </c>
      <c r="B1731" s="8" t="s">
        <v>254</v>
      </c>
      <c r="C1731" s="9" t="s">
        <v>254</v>
      </c>
    </row>
    <row r="1732" spans="1:3">
      <c r="A1732" s="6" t="s">
        <v>9</v>
      </c>
      <c r="B1732" s="8" t="s">
        <v>110</v>
      </c>
      <c r="C1732" s="9" t="s">
        <v>16</v>
      </c>
    </row>
    <row r="1733" spans="1:3">
      <c r="A1733" s="6" t="s">
        <v>10</v>
      </c>
      <c r="B1733" s="8">
        <v>0</v>
      </c>
      <c r="C1733" s="9">
        <v>0</v>
      </c>
    </row>
    <row r="1734" spans="1:3">
      <c r="A1734" s="6" t="s">
        <v>1260</v>
      </c>
      <c r="B1734" s="8" t="s">
        <v>103</v>
      </c>
      <c r="C1734" s="9" t="s">
        <v>103</v>
      </c>
    </row>
    <row r="1735" spans="1:3">
      <c r="A1735" s="6" t="s">
        <v>357</v>
      </c>
      <c r="B1735" s="8" t="s">
        <v>11</v>
      </c>
      <c r="C1735" s="9">
        <v>29</v>
      </c>
    </row>
    <row r="1736" spans="1:3">
      <c r="A1736" s="6" t="s">
        <v>358</v>
      </c>
      <c r="B1736" s="8" t="s">
        <v>11</v>
      </c>
      <c r="C1736" s="9">
        <v>1.62069</v>
      </c>
    </row>
    <row r="1737" spans="1:3">
      <c r="A1737" s="6" t="s">
        <v>359</v>
      </c>
      <c r="B1737" s="8" t="s">
        <v>11</v>
      </c>
      <c r="C1737" s="9">
        <v>1.62069</v>
      </c>
    </row>
    <row r="1738" spans="1:3">
      <c r="A1738" s="6" t="s">
        <v>360</v>
      </c>
      <c r="B1738" s="8" t="s">
        <v>11</v>
      </c>
      <c r="C1738" s="9" t="s">
        <v>479</v>
      </c>
    </row>
    <row r="1739" spans="1:3" ht="18">
      <c r="A1739" s="10"/>
      <c r="B1739" s="11"/>
      <c r="C1739" s="12"/>
    </row>
    <row r="1740" spans="1:3">
      <c r="A1740" s="6"/>
      <c r="B1740" s="13">
        <v>152</v>
      </c>
      <c r="C1740" s="14">
        <v>290</v>
      </c>
    </row>
    <row r="1741" spans="1:3">
      <c r="A1741" s="6" t="s">
        <v>0</v>
      </c>
      <c r="B1741" s="8" t="s">
        <v>252</v>
      </c>
      <c r="C1741" s="9" t="s">
        <v>252</v>
      </c>
    </row>
    <row r="1742" spans="1:3">
      <c r="A1742" s="6" t="s">
        <v>1</v>
      </c>
      <c r="B1742" s="8">
        <v>60521</v>
      </c>
      <c r="C1742" s="9">
        <v>60534</v>
      </c>
    </row>
    <row r="1743" spans="1:3">
      <c r="A1743" s="6" t="s">
        <v>2</v>
      </c>
      <c r="B1743" s="8" t="s">
        <v>11</v>
      </c>
      <c r="C1743" s="9" t="s">
        <v>11</v>
      </c>
    </row>
    <row r="1744" spans="1:3">
      <c r="A1744" s="6" t="s">
        <v>3</v>
      </c>
      <c r="B1744" s="8">
        <v>41</v>
      </c>
      <c r="C1744" s="9" t="s">
        <v>11</v>
      </c>
    </row>
    <row r="1745" spans="1:3">
      <c r="A1745" s="6" t="s">
        <v>4</v>
      </c>
      <c r="B1745" s="8" t="s">
        <v>253</v>
      </c>
      <c r="C1745" s="9" t="s">
        <v>11</v>
      </c>
    </row>
    <row r="1746" spans="1:3">
      <c r="A1746" s="6" t="s">
        <v>5</v>
      </c>
      <c r="B1746" s="8" t="s">
        <v>12</v>
      </c>
      <c r="C1746" s="9" t="s">
        <v>12</v>
      </c>
    </row>
    <row r="1747" spans="1:3">
      <c r="A1747" s="6" t="s">
        <v>6</v>
      </c>
      <c r="B1747" s="8" t="s">
        <v>12</v>
      </c>
      <c r="C1747" s="9" t="s">
        <v>12</v>
      </c>
    </row>
    <row r="1748" spans="1:3">
      <c r="A1748" s="6" t="s">
        <v>7</v>
      </c>
      <c r="B1748" s="8" t="s">
        <v>26</v>
      </c>
      <c r="C1748" s="9" t="s">
        <v>26</v>
      </c>
    </row>
    <row r="1749" spans="1:3">
      <c r="A1749" s="6" t="s">
        <v>8</v>
      </c>
      <c r="B1749" s="8" t="s">
        <v>254</v>
      </c>
      <c r="C1749" s="9" t="s">
        <v>254</v>
      </c>
    </row>
    <row r="1750" spans="1:3">
      <c r="A1750" s="6" t="s">
        <v>9</v>
      </c>
      <c r="B1750" s="8" t="s">
        <v>110</v>
      </c>
      <c r="C1750" s="9" t="s">
        <v>16</v>
      </c>
    </row>
    <row r="1751" spans="1:3">
      <c r="A1751" s="6" t="s">
        <v>10</v>
      </c>
      <c r="B1751" s="8">
        <v>0</v>
      </c>
      <c r="C1751" s="9">
        <v>0</v>
      </c>
    </row>
    <row r="1752" spans="1:3">
      <c r="A1752" s="6" t="s">
        <v>1260</v>
      </c>
      <c r="B1752" s="8" t="s">
        <v>103</v>
      </c>
      <c r="C1752" s="9" t="s">
        <v>103</v>
      </c>
    </row>
    <row r="1753" spans="1:3">
      <c r="A1753" s="6" t="s">
        <v>357</v>
      </c>
      <c r="B1753" s="8" t="s">
        <v>11</v>
      </c>
      <c r="C1753" s="9">
        <v>25</v>
      </c>
    </row>
    <row r="1754" spans="1:3">
      <c r="A1754" s="6" t="s">
        <v>358</v>
      </c>
      <c r="B1754" s="8" t="s">
        <v>11</v>
      </c>
      <c r="C1754" s="9">
        <v>1.72</v>
      </c>
    </row>
    <row r="1755" spans="1:3">
      <c r="A1755" s="6" t="s">
        <v>359</v>
      </c>
      <c r="B1755" s="8" t="s">
        <v>11</v>
      </c>
      <c r="C1755" s="9">
        <v>1.72</v>
      </c>
    </row>
    <row r="1756" spans="1:3" ht="17" thickBot="1">
      <c r="A1756" s="17" t="s">
        <v>360</v>
      </c>
      <c r="B1756" s="18" t="s">
        <v>11</v>
      </c>
      <c r="C1756" s="19" t="s">
        <v>480</v>
      </c>
    </row>
    <row r="1757" spans="1:3">
      <c r="B1757" s="11"/>
      <c r="C1757" s="11"/>
    </row>
    <row r="1758" spans="1:3" ht="17" thickBot="1">
      <c r="B1758" s="11"/>
      <c r="C1758" s="11"/>
    </row>
    <row r="1759" spans="1:3" ht="18">
      <c r="A1759" s="20" t="s">
        <v>481</v>
      </c>
      <c r="B1759" s="21"/>
      <c r="C1759" s="22"/>
    </row>
    <row r="1760" spans="1:3" ht="18">
      <c r="A1760" s="10"/>
      <c r="B1760" s="11"/>
      <c r="C1760" s="12"/>
    </row>
    <row r="1761" spans="1:3">
      <c r="A1761" s="6" t="s">
        <v>0</v>
      </c>
      <c r="B1761" s="8">
        <v>1</v>
      </c>
      <c r="C1761" s="9">
        <v>1</v>
      </c>
    </row>
    <row r="1762" spans="1:3">
      <c r="A1762" s="6" t="s">
        <v>1</v>
      </c>
      <c r="B1762" s="8">
        <v>515356</v>
      </c>
      <c r="C1762" s="9">
        <v>515351</v>
      </c>
    </row>
    <row r="1763" spans="1:3">
      <c r="A1763" s="6" t="s">
        <v>2</v>
      </c>
      <c r="B1763" s="8" t="s">
        <v>11</v>
      </c>
      <c r="C1763" s="9" t="s">
        <v>11</v>
      </c>
    </row>
    <row r="1764" spans="1:3">
      <c r="A1764" s="6" t="s">
        <v>3</v>
      </c>
      <c r="B1764" s="8">
        <v>22</v>
      </c>
      <c r="C1764" s="9" t="s">
        <v>11</v>
      </c>
    </row>
    <row r="1765" spans="1:3">
      <c r="A1765" s="6" t="s">
        <v>4</v>
      </c>
      <c r="B1765" s="8" t="s">
        <v>255</v>
      </c>
      <c r="C1765" s="9" t="s">
        <v>11</v>
      </c>
    </row>
    <row r="1766" spans="1:3">
      <c r="A1766" s="6" t="s">
        <v>5</v>
      </c>
      <c r="B1766" s="8" t="s">
        <v>12</v>
      </c>
      <c r="C1766" s="9" t="s">
        <v>12</v>
      </c>
    </row>
    <row r="1767" spans="1:3">
      <c r="A1767" s="6" t="s">
        <v>6</v>
      </c>
      <c r="B1767" s="8" t="s">
        <v>13</v>
      </c>
      <c r="C1767" s="9" t="s">
        <v>13</v>
      </c>
    </row>
    <row r="1768" spans="1:3">
      <c r="A1768" s="6" t="s">
        <v>7</v>
      </c>
      <c r="B1768" s="8" t="s">
        <v>26</v>
      </c>
      <c r="C1768" s="9" t="s">
        <v>26</v>
      </c>
    </row>
    <row r="1769" spans="1:3">
      <c r="A1769" s="6" t="s">
        <v>8</v>
      </c>
      <c r="B1769" s="8" t="s">
        <v>256</v>
      </c>
      <c r="C1769" s="9" t="s">
        <v>256</v>
      </c>
    </row>
    <row r="1770" spans="1:3">
      <c r="A1770" s="6" t="s">
        <v>9</v>
      </c>
      <c r="B1770" s="8" t="s">
        <v>102</v>
      </c>
      <c r="C1770" s="9" t="s">
        <v>22</v>
      </c>
    </row>
    <row r="1771" spans="1:3">
      <c r="A1771" s="6" t="s">
        <v>10</v>
      </c>
      <c r="B1771" s="8">
        <v>0</v>
      </c>
      <c r="C1771" s="9">
        <v>0</v>
      </c>
    </row>
    <row r="1772" spans="1:3">
      <c r="A1772" s="6" t="s">
        <v>1260</v>
      </c>
      <c r="B1772" s="8" t="s">
        <v>103</v>
      </c>
      <c r="C1772" s="9" t="s">
        <v>103</v>
      </c>
    </row>
    <row r="1773" spans="1:3">
      <c r="A1773" s="6" t="s">
        <v>357</v>
      </c>
      <c r="B1773" s="8" t="s">
        <v>11</v>
      </c>
      <c r="C1773" s="9">
        <v>30</v>
      </c>
    </row>
    <row r="1774" spans="1:3">
      <c r="A1774" s="6" t="s">
        <v>358</v>
      </c>
      <c r="B1774" s="8" t="s">
        <v>11</v>
      </c>
      <c r="C1774" s="9">
        <v>1.56667</v>
      </c>
    </row>
    <row r="1775" spans="1:3">
      <c r="A1775" s="6" t="s">
        <v>359</v>
      </c>
      <c r="B1775" s="8" t="s">
        <v>11</v>
      </c>
      <c r="C1775" s="9">
        <v>1.56667</v>
      </c>
    </row>
    <row r="1776" spans="1:3">
      <c r="A1776" s="6" t="s">
        <v>360</v>
      </c>
      <c r="B1776" s="8" t="s">
        <v>11</v>
      </c>
      <c r="C1776" s="9" t="s">
        <v>482</v>
      </c>
    </row>
    <row r="1777" spans="1:3" ht="18">
      <c r="A1777" s="10"/>
      <c r="B1777" s="11"/>
      <c r="C1777" s="12"/>
    </row>
    <row r="1778" spans="1:3">
      <c r="A1778" s="6"/>
      <c r="B1778" s="13">
        <v>8</v>
      </c>
      <c r="C1778" s="14">
        <v>14</v>
      </c>
    </row>
    <row r="1779" spans="1:3">
      <c r="A1779" s="6" t="s">
        <v>0</v>
      </c>
      <c r="B1779" s="8" t="s">
        <v>34</v>
      </c>
      <c r="C1779" s="9">
        <v>3</v>
      </c>
    </row>
    <row r="1780" spans="1:3">
      <c r="A1780" s="6" t="s">
        <v>1</v>
      </c>
      <c r="B1780" s="8">
        <v>785684</v>
      </c>
      <c r="C1780" s="9">
        <v>241762</v>
      </c>
    </row>
    <row r="1781" spans="1:3">
      <c r="A1781" s="6" t="s">
        <v>2</v>
      </c>
      <c r="B1781" s="8">
        <v>241775</v>
      </c>
      <c r="C1781" s="9" t="s">
        <v>11</v>
      </c>
    </row>
    <row r="1782" spans="1:3">
      <c r="A1782" s="6" t="s">
        <v>3</v>
      </c>
      <c r="B1782" s="8">
        <v>19</v>
      </c>
      <c r="C1782" s="9" t="s">
        <v>11</v>
      </c>
    </row>
    <row r="1783" spans="1:3">
      <c r="A1783" s="6" t="s">
        <v>4</v>
      </c>
      <c r="B1783" s="8" t="s">
        <v>483</v>
      </c>
      <c r="C1783" s="9" t="s">
        <v>11</v>
      </c>
    </row>
    <row r="1784" spans="1:3">
      <c r="A1784" s="6" t="s">
        <v>5</v>
      </c>
      <c r="B1784" s="8" t="s">
        <v>12</v>
      </c>
      <c r="C1784" s="9" t="s">
        <v>12</v>
      </c>
    </row>
    <row r="1785" spans="1:3">
      <c r="A1785" s="6" t="s">
        <v>6</v>
      </c>
      <c r="B1785" s="8" t="s">
        <v>12</v>
      </c>
      <c r="C1785" s="9" t="s">
        <v>12</v>
      </c>
    </row>
    <row r="1786" spans="1:3">
      <c r="A1786" s="6" t="s">
        <v>7</v>
      </c>
      <c r="B1786" s="8" t="s">
        <v>14</v>
      </c>
      <c r="C1786" s="9" t="s">
        <v>14</v>
      </c>
    </row>
    <row r="1787" spans="1:3">
      <c r="A1787" s="6" t="s">
        <v>8</v>
      </c>
      <c r="B1787" s="8" t="s">
        <v>257</v>
      </c>
      <c r="C1787" s="9" t="s">
        <v>257</v>
      </c>
    </row>
    <row r="1788" spans="1:3">
      <c r="A1788" s="6" t="s">
        <v>9</v>
      </c>
      <c r="B1788" s="8" t="s">
        <v>110</v>
      </c>
      <c r="C1788" s="9" t="s">
        <v>16</v>
      </c>
    </row>
    <row r="1789" spans="1:3">
      <c r="A1789" s="6" t="s">
        <v>10</v>
      </c>
      <c r="B1789" s="8">
        <v>627</v>
      </c>
      <c r="C1789" s="9">
        <v>614</v>
      </c>
    </row>
    <row r="1790" spans="1:3">
      <c r="A1790" s="6" t="s">
        <v>1260</v>
      </c>
      <c r="B1790" s="8" t="s">
        <v>31</v>
      </c>
      <c r="C1790" s="9" t="s">
        <v>31</v>
      </c>
    </row>
    <row r="1791" spans="1:3">
      <c r="A1791" s="6" t="s">
        <v>357</v>
      </c>
      <c r="B1791" s="8" t="s">
        <v>11</v>
      </c>
      <c r="C1791" s="9">
        <v>44</v>
      </c>
    </row>
    <row r="1792" spans="1:3">
      <c r="A1792" s="6" t="s">
        <v>358</v>
      </c>
      <c r="B1792" s="8" t="s">
        <v>11</v>
      </c>
      <c r="C1792" s="9">
        <v>-1.5227299999999999</v>
      </c>
    </row>
    <row r="1793" spans="1:3">
      <c r="A1793" s="6" t="s">
        <v>359</v>
      </c>
      <c r="B1793" s="8" t="s">
        <v>11</v>
      </c>
      <c r="C1793" s="9">
        <v>1.5227299999999999</v>
      </c>
    </row>
    <row r="1794" spans="1:3">
      <c r="A1794" s="6" t="s">
        <v>360</v>
      </c>
      <c r="B1794" s="8" t="s">
        <v>11</v>
      </c>
      <c r="C1794" s="9" t="s">
        <v>484</v>
      </c>
    </row>
    <row r="1795" spans="1:3" ht="18">
      <c r="A1795" s="10"/>
      <c r="B1795" s="11"/>
      <c r="C1795" s="12"/>
    </row>
    <row r="1796" spans="1:3">
      <c r="A1796" s="6"/>
      <c r="B1796" s="13">
        <v>13</v>
      </c>
      <c r="C1796" s="14">
        <v>45</v>
      </c>
    </row>
    <row r="1797" spans="1:3">
      <c r="A1797" s="6" t="s">
        <v>0</v>
      </c>
      <c r="B1797" s="8">
        <v>5</v>
      </c>
      <c r="C1797" s="9">
        <v>5</v>
      </c>
    </row>
    <row r="1798" spans="1:3">
      <c r="A1798" s="6" t="s">
        <v>1</v>
      </c>
      <c r="B1798" s="8">
        <v>1199533</v>
      </c>
      <c r="C1798" s="9">
        <v>1199520</v>
      </c>
    </row>
    <row r="1799" spans="1:3">
      <c r="A1799" s="6" t="s">
        <v>2</v>
      </c>
      <c r="B1799" s="8" t="s">
        <v>11</v>
      </c>
      <c r="C1799" s="9" t="s">
        <v>11</v>
      </c>
    </row>
    <row r="1800" spans="1:3">
      <c r="A1800" s="6" t="s">
        <v>3</v>
      </c>
      <c r="B1800" s="8">
        <v>15</v>
      </c>
      <c r="C1800" s="9" t="s">
        <v>11</v>
      </c>
    </row>
    <row r="1801" spans="1:3">
      <c r="A1801" s="6" t="s">
        <v>4</v>
      </c>
      <c r="B1801" s="8" t="s">
        <v>189</v>
      </c>
      <c r="C1801" s="9" t="s">
        <v>11</v>
      </c>
    </row>
    <row r="1802" spans="1:3">
      <c r="A1802" s="6" t="s">
        <v>5</v>
      </c>
      <c r="B1802" s="8" t="s">
        <v>12</v>
      </c>
      <c r="C1802" s="9" t="s">
        <v>12</v>
      </c>
    </row>
    <row r="1803" spans="1:3">
      <c r="A1803" s="6" t="s">
        <v>6</v>
      </c>
      <c r="B1803" s="8" t="s">
        <v>12</v>
      </c>
      <c r="C1803" s="9" t="s">
        <v>12</v>
      </c>
    </row>
    <row r="1804" spans="1:3">
      <c r="A1804" s="6" t="s">
        <v>7</v>
      </c>
      <c r="B1804" s="8" t="s">
        <v>14</v>
      </c>
      <c r="C1804" s="9" t="s">
        <v>14</v>
      </c>
    </row>
    <row r="1805" spans="1:3">
      <c r="A1805" s="6" t="s">
        <v>8</v>
      </c>
      <c r="B1805" s="8" t="s">
        <v>258</v>
      </c>
      <c r="C1805" s="9" t="s">
        <v>258</v>
      </c>
    </row>
    <row r="1806" spans="1:3">
      <c r="A1806" s="6" t="s">
        <v>9</v>
      </c>
      <c r="B1806" s="8" t="s">
        <v>102</v>
      </c>
      <c r="C1806" s="9" t="s">
        <v>22</v>
      </c>
    </row>
    <row r="1807" spans="1:3">
      <c r="A1807" s="6" t="s">
        <v>10</v>
      </c>
      <c r="B1807" s="8">
        <v>38</v>
      </c>
      <c r="C1807" s="9">
        <v>25</v>
      </c>
    </row>
    <row r="1808" spans="1:3">
      <c r="A1808" s="6" t="s">
        <v>1260</v>
      </c>
      <c r="B1808" s="8" t="s">
        <v>259</v>
      </c>
      <c r="C1808" s="9" t="s">
        <v>259</v>
      </c>
    </row>
    <row r="1809" spans="1:3">
      <c r="A1809" s="6" t="s">
        <v>357</v>
      </c>
      <c r="B1809" s="8" t="s">
        <v>11</v>
      </c>
      <c r="C1809" s="9">
        <v>40</v>
      </c>
    </row>
    <row r="1810" spans="1:3">
      <c r="A1810" s="6" t="s">
        <v>358</v>
      </c>
      <c r="B1810" s="8" t="s">
        <v>11</v>
      </c>
      <c r="C1810" s="9">
        <v>1.45</v>
      </c>
    </row>
    <row r="1811" spans="1:3">
      <c r="A1811" s="6" t="s">
        <v>359</v>
      </c>
      <c r="B1811" s="8" t="s">
        <v>11</v>
      </c>
      <c r="C1811" s="9">
        <v>1.45</v>
      </c>
    </row>
    <row r="1812" spans="1:3">
      <c r="A1812" s="6" t="s">
        <v>360</v>
      </c>
      <c r="B1812" s="8" t="s">
        <v>11</v>
      </c>
      <c r="C1812" s="9" t="s">
        <v>485</v>
      </c>
    </row>
    <row r="1813" spans="1:3" ht="18">
      <c r="A1813" s="10"/>
      <c r="B1813" s="11"/>
      <c r="C1813" s="12"/>
    </row>
    <row r="1814" spans="1:3">
      <c r="A1814" s="6"/>
      <c r="B1814" s="13">
        <v>17</v>
      </c>
      <c r="C1814" s="14">
        <v>40</v>
      </c>
    </row>
    <row r="1815" spans="1:3">
      <c r="A1815" s="6" t="s">
        <v>0</v>
      </c>
      <c r="B1815" s="8" t="s">
        <v>104</v>
      </c>
      <c r="C1815" s="9">
        <v>5</v>
      </c>
    </row>
    <row r="1816" spans="1:3">
      <c r="A1816" s="6" t="s">
        <v>1</v>
      </c>
      <c r="B1816" s="8">
        <v>1118982</v>
      </c>
      <c r="C1816" s="9">
        <v>401437</v>
      </c>
    </row>
    <row r="1817" spans="1:3">
      <c r="A1817" s="6" t="s">
        <v>2</v>
      </c>
      <c r="B1817" s="8">
        <v>401531</v>
      </c>
      <c r="C1817" s="9" t="s">
        <v>11</v>
      </c>
    </row>
    <row r="1818" spans="1:3">
      <c r="A1818" s="6" t="s">
        <v>3</v>
      </c>
      <c r="B1818" s="8">
        <v>24</v>
      </c>
      <c r="C1818" s="9" t="s">
        <v>11</v>
      </c>
    </row>
    <row r="1819" spans="1:3">
      <c r="A1819" s="6" t="s">
        <v>4</v>
      </c>
      <c r="B1819" s="8" t="s">
        <v>486</v>
      </c>
      <c r="C1819" s="9" t="s">
        <v>11</v>
      </c>
    </row>
    <row r="1820" spans="1:3">
      <c r="A1820" s="6" t="s">
        <v>5</v>
      </c>
      <c r="B1820" s="8" t="s">
        <v>12</v>
      </c>
      <c r="C1820" s="9" t="s">
        <v>12</v>
      </c>
    </row>
    <row r="1821" spans="1:3">
      <c r="A1821" s="6" t="s">
        <v>6</v>
      </c>
      <c r="B1821" s="8" t="s">
        <v>12</v>
      </c>
      <c r="C1821" s="9" t="s">
        <v>12</v>
      </c>
    </row>
    <row r="1822" spans="1:3">
      <c r="A1822" s="6" t="s">
        <v>7</v>
      </c>
      <c r="B1822" s="8" t="s">
        <v>26</v>
      </c>
      <c r="C1822" s="9" t="s">
        <v>26</v>
      </c>
    </row>
    <row r="1823" spans="1:3">
      <c r="A1823" s="6" t="s">
        <v>8</v>
      </c>
      <c r="B1823" s="8" t="s">
        <v>260</v>
      </c>
      <c r="C1823" s="9" t="s">
        <v>260</v>
      </c>
    </row>
    <row r="1824" spans="1:3">
      <c r="A1824" s="6" t="s">
        <v>9</v>
      </c>
      <c r="B1824" s="8" t="s">
        <v>110</v>
      </c>
      <c r="C1824" s="9" t="s">
        <v>16</v>
      </c>
    </row>
    <row r="1825" spans="1:3">
      <c r="A1825" s="6" t="s">
        <v>10</v>
      </c>
      <c r="B1825" s="8">
        <v>0</v>
      </c>
      <c r="C1825" s="9">
        <v>0</v>
      </c>
    </row>
    <row r="1826" spans="1:3">
      <c r="A1826" s="6" t="s">
        <v>1260</v>
      </c>
      <c r="B1826" s="8" t="s">
        <v>261</v>
      </c>
      <c r="C1826" s="9" t="s">
        <v>261</v>
      </c>
    </row>
    <row r="1827" spans="1:3">
      <c r="A1827" s="6" t="s">
        <v>357</v>
      </c>
      <c r="B1827" s="8" t="s">
        <v>11</v>
      </c>
      <c r="C1827" s="9">
        <v>30</v>
      </c>
    </row>
    <row r="1828" spans="1:3">
      <c r="A1828" s="6" t="s">
        <v>358</v>
      </c>
      <c r="B1828" s="8" t="s">
        <v>11</v>
      </c>
      <c r="C1828" s="9">
        <v>-1.7</v>
      </c>
    </row>
    <row r="1829" spans="1:3">
      <c r="A1829" s="6" t="s">
        <v>359</v>
      </c>
      <c r="B1829" s="8" t="s">
        <v>11</v>
      </c>
      <c r="C1829" s="9">
        <v>1.7</v>
      </c>
    </row>
    <row r="1830" spans="1:3">
      <c r="A1830" s="6" t="s">
        <v>360</v>
      </c>
      <c r="B1830" s="8" t="s">
        <v>11</v>
      </c>
      <c r="C1830" s="9" t="s">
        <v>487</v>
      </c>
    </row>
    <row r="1831" spans="1:3" ht="18">
      <c r="A1831" s="10"/>
      <c r="B1831" s="11"/>
      <c r="C1831" s="12"/>
    </row>
    <row r="1832" spans="1:3">
      <c r="A1832" s="6"/>
      <c r="B1832" s="13">
        <v>17</v>
      </c>
      <c r="C1832" s="14">
        <v>43</v>
      </c>
    </row>
    <row r="1833" spans="1:3">
      <c r="A1833" s="6" t="s">
        <v>0</v>
      </c>
      <c r="B1833" s="8" t="s">
        <v>104</v>
      </c>
      <c r="C1833" s="9">
        <v>5</v>
      </c>
    </row>
    <row r="1834" spans="1:3">
      <c r="A1834" s="6" t="s">
        <v>1</v>
      </c>
      <c r="B1834" s="8">
        <v>1118982</v>
      </c>
      <c r="C1834" s="9">
        <v>401527</v>
      </c>
    </row>
    <row r="1835" spans="1:3">
      <c r="A1835" s="6" t="s">
        <v>2</v>
      </c>
      <c r="B1835" s="8">
        <v>401531</v>
      </c>
      <c r="C1835" s="9" t="s">
        <v>11</v>
      </c>
    </row>
    <row r="1836" spans="1:3">
      <c r="A1836" s="6" t="s">
        <v>3</v>
      </c>
      <c r="B1836" s="8">
        <v>24</v>
      </c>
      <c r="C1836" s="9" t="s">
        <v>11</v>
      </c>
    </row>
    <row r="1837" spans="1:3">
      <c r="A1837" s="6" t="s">
        <v>4</v>
      </c>
      <c r="B1837" s="8" t="s">
        <v>486</v>
      </c>
      <c r="C1837" s="9" t="s">
        <v>11</v>
      </c>
    </row>
    <row r="1838" spans="1:3">
      <c r="A1838" s="6" t="s">
        <v>5</v>
      </c>
      <c r="B1838" s="8" t="s">
        <v>12</v>
      </c>
      <c r="C1838" s="9" t="s">
        <v>12</v>
      </c>
    </row>
    <row r="1839" spans="1:3">
      <c r="A1839" s="6" t="s">
        <v>6</v>
      </c>
      <c r="B1839" s="8" t="s">
        <v>12</v>
      </c>
      <c r="C1839" s="9" t="s">
        <v>12</v>
      </c>
    </row>
    <row r="1840" spans="1:3">
      <c r="A1840" s="6" t="s">
        <v>7</v>
      </c>
      <c r="B1840" s="8" t="s">
        <v>26</v>
      </c>
      <c r="C1840" s="9" t="s">
        <v>26</v>
      </c>
    </row>
    <row r="1841" spans="1:3">
      <c r="A1841" s="6" t="s">
        <v>8</v>
      </c>
      <c r="B1841" s="8" t="s">
        <v>260</v>
      </c>
      <c r="C1841" s="9" t="s">
        <v>260</v>
      </c>
    </row>
    <row r="1842" spans="1:3">
      <c r="A1842" s="6" t="s">
        <v>9</v>
      </c>
      <c r="B1842" s="8" t="s">
        <v>110</v>
      </c>
      <c r="C1842" s="9" t="s">
        <v>16</v>
      </c>
    </row>
    <row r="1843" spans="1:3">
      <c r="A1843" s="6" t="s">
        <v>10</v>
      </c>
      <c r="B1843" s="8">
        <v>0</v>
      </c>
      <c r="C1843" s="9">
        <v>0</v>
      </c>
    </row>
    <row r="1844" spans="1:3">
      <c r="A1844" s="6" t="s">
        <v>1260</v>
      </c>
      <c r="B1844" s="8" t="s">
        <v>261</v>
      </c>
      <c r="C1844" s="9" t="s">
        <v>261</v>
      </c>
    </row>
    <row r="1845" spans="1:3">
      <c r="A1845" s="6" t="s">
        <v>357</v>
      </c>
      <c r="B1845" s="8" t="s">
        <v>11</v>
      </c>
      <c r="C1845" s="9">
        <v>30</v>
      </c>
    </row>
    <row r="1846" spans="1:3">
      <c r="A1846" s="6" t="s">
        <v>358</v>
      </c>
      <c r="B1846" s="8" t="s">
        <v>11</v>
      </c>
      <c r="C1846" s="9">
        <v>-1.7</v>
      </c>
    </row>
    <row r="1847" spans="1:3">
      <c r="A1847" s="6" t="s">
        <v>359</v>
      </c>
      <c r="B1847" s="8" t="s">
        <v>11</v>
      </c>
      <c r="C1847" s="9">
        <v>1.7</v>
      </c>
    </row>
    <row r="1848" spans="1:3">
      <c r="A1848" s="6" t="s">
        <v>360</v>
      </c>
      <c r="B1848" s="8" t="s">
        <v>11</v>
      </c>
      <c r="C1848" s="9" t="s">
        <v>487</v>
      </c>
    </row>
    <row r="1849" spans="1:3" ht="18">
      <c r="A1849" s="10"/>
      <c r="B1849" s="11"/>
      <c r="C1849" s="12"/>
    </row>
    <row r="1850" spans="1:3">
      <c r="A1850" s="6"/>
      <c r="B1850" s="13">
        <v>18</v>
      </c>
      <c r="C1850" s="14">
        <v>40</v>
      </c>
    </row>
    <row r="1851" spans="1:3">
      <c r="A1851" s="6" t="s">
        <v>0</v>
      </c>
      <c r="B1851" s="8" t="s">
        <v>104</v>
      </c>
      <c r="C1851" s="9">
        <v>5</v>
      </c>
    </row>
    <row r="1852" spans="1:3">
      <c r="A1852" s="6" t="s">
        <v>1</v>
      </c>
      <c r="B1852" s="8">
        <v>1119072</v>
      </c>
      <c r="C1852" s="9">
        <v>401437</v>
      </c>
    </row>
    <row r="1853" spans="1:3">
      <c r="A1853" s="6" t="s">
        <v>2</v>
      </c>
      <c r="B1853" s="8">
        <v>401441</v>
      </c>
      <c r="C1853" s="9" t="s">
        <v>11</v>
      </c>
    </row>
    <row r="1854" spans="1:3">
      <c r="A1854" s="6" t="s">
        <v>3</v>
      </c>
      <c r="B1854" s="8">
        <v>24</v>
      </c>
      <c r="C1854" s="9" t="s">
        <v>11</v>
      </c>
    </row>
    <row r="1855" spans="1:3">
      <c r="A1855" s="6" t="s">
        <v>4</v>
      </c>
      <c r="B1855" s="8" t="s">
        <v>486</v>
      </c>
      <c r="C1855" s="9" t="s">
        <v>11</v>
      </c>
    </row>
    <row r="1856" spans="1:3">
      <c r="A1856" s="6" t="s">
        <v>5</v>
      </c>
      <c r="B1856" s="8" t="s">
        <v>12</v>
      </c>
      <c r="C1856" s="9" t="s">
        <v>12</v>
      </c>
    </row>
    <row r="1857" spans="1:3">
      <c r="A1857" s="6" t="s">
        <v>6</v>
      </c>
      <c r="B1857" s="8" t="s">
        <v>12</v>
      </c>
      <c r="C1857" s="9" t="s">
        <v>12</v>
      </c>
    </row>
    <row r="1858" spans="1:3">
      <c r="A1858" s="6" t="s">
        <v>7</v>
      </c>
      <c r="B1858" s="8" t="s">
        <v>26</v>
      </c>
      <c r="C1858" s="9" t="s">
        <v>26</v>
      </c>
    </row>
    <row r="1859" spans="1:3">
      <c r="A1859" s="6" t="s">
        <v>8</v>
      </c>
      <c r="B1859" s="8" t="s">
        <v>260</v>
      </c>
      <c r="C1859" s="9" t="s">
        <v>260</v>
      </c>
    </row>
    <row r="1860" spans="1:3">
      <c r="A1860" s="6" t="s">
        <v>9</v>
      </c>
      <c r="B1860" s="8" t="s">
        <v>110</v>
      </c>
      <c r="C1860" s="9" t="s">
        <v>16</v>
      </c>
    </row>
    <row r="1861" spans="1:3">
      <c r="A1861" s="6" t="s">
        <v>10</v>
      </c>
      <c r="B1861" s="8">
        <v>0</v>
      </c>
      <c r="C1861" s="9">
        <v>0</v>
      </c>
    </row>
    <row r="1862" spans="1:3">
      <c r="A1862" s="6" t="s">
        <v>1260</v>
      </c>
      <c r="B1862" s="8" t="s">
        <v>261</v>
      </c>
      <c r="C1862" s="9" t="s">
        <v>261</v>
      </c>
    </row>
    <row r="1863" spans="1:3">
      <c r="A1863" s="6" t="s">
        <v>357</v>
      </c>
      <c r="B1863" s="8" t="s">
        <v>11</v>
      </c>
      <c r="C1863" s="9">
        <v>30</v>
      </c>
    </row>
    <row r="1864" spans="1:3">
      <c r="A1864" s="6" t="s">
        <v>358</v>
      </c>
      <c r="B1864" s="8" t="s">
        <v>11</v>
      </c>
      <c r="C1864" s="9">
        <v>-1.7</v>
      </c>
    </row>
    <row r="1865" spans="1:3">
      <c r="A1865" s="6" t="s">
        <v>359</v>
      </c>
      <c r="B1865" s="8" t="s">
        <v>11</v>
      </c>
      <c r="C1865" s="9">
        <v>1.7</v>
      </c>
    </row>
    <row r="1866" spans="1:3">
      <c r="A1866" s="6" t="s">
        <v>360</v>
      </c>
      <c r="B1866" s="8" t="s">
        <v>11</v>
      </c>
      <c r="C1866" s="9" t="s">
        <v>487</v>
      </c>
    </row>
    <row r="1867" spans="1:3" ht="18">
      <c r="A1867" s="10"/>
      <c r="B1867" s="11"/>
      <c r="C1867" s="12"/>
    </row>
    <row r="1868" spans="1:3">
      <c r="A1868" s="6"/>
      <c r="B1868" s="13">
        <v>18</v>
      </c>
      <c r="C1868" s="14">
        <v>43</v>
      </c>
    </row>
    <row r="1869" spans="1:3">
      <c r="A1869" s="6" t="s">
        <v>0</v>
      </c>
      <c r="B1869" s="8" t="s">
        <v>104</v>
      </c>
      <c r="C1869" s="9">
        <v>5</v>
      </c>
    </row>
    <row r="1870" spans="1:3">
      <c r="A1870" s="6" t="s">
        <v>1</v>
      </c>
      <c r="B1870" s="8">
        <v>1119072</v>
      </c>
      <c r="C1870" s="9">
        <v>401527</v>
      </c>
    </row>
    <row r="1871" spans="1:3">
      <c r="A1871" s="6" t="s">
        <v>2</v>
      </c>
      <c r="B1871" s="8">
        <v>401441</v>
      </c>
      <c r="C1871" s="9" t="s">
        <v>11</v>
      </c>
    </row>
    <row r="1872" spans="1:3">
      <c r="A1872" s="6" t="s">
        <v>3</v>
      </c>
      <c r="B1872" s="8">
        <v>24</v>
      </c>
      <c r="C1872" s="9" t="s">
        <v>11</v>
      </c>
    </row>
    <row r="1873" spans="1:3">
      <c r="A1873" s="6" t="s">
        <v>4</v>
      </c>
      <c r="B1873" s="8" t="s">
        <v>486</v>
      </c>
      <c r="C1873" s="9" t="s">
        <v>11</v>
      </c>
    </row>
    <row r="1874" spans="1:3">
      <c r="A1874" s="6" t="s">
        <v>5</v>
      </c>
      <c r="B1874" s="8" t="s">
        <v>12</v>
      </c>
      <c r="C1874" s="9" t="s">
        <v>12</v>
      </c>
    </row>
    <row r="1875" spans="1:3">
      <c r="A1875" s="6" t="s">
        <v>6</v>
      </c>
      <c r="B1875" s="8" t="s">
        <v>12</v>
      </c>
      <c r="C1875" s="9" t="s">
        <v>12</v>
      </c>
    </row>
    <row r="1876" spans="1:3">
      <c r="A1876" s="6" t="s">
        <v>7</v>
      </c>
      <c r="B1876" s="8" t="s">
        <v>26</v>
      </c>
      <c r="C1876" s="9" t="s">
        <v>26</v>
      </c>
    </row>
    <row r="1877" spans="1:3">
      <c r="A1877" s="6" t="s">
        <v>8</v>
      </c>
      <c r="B1877" s="8" t="s">
        <v>260</v>
      </c>
      <c r="C1877" s="9" t="s">
        <v>260</v>
      </c>
    </row>
    <row r="1878" spans="1:3">
      <c r="A1878" s="6" t="s">
        <v>9</v>
      </c>
      <c r="B1878" s="8" t="s">
        <v>110</v>
      </c>
      <c r="C1878" s="9" t="s">
        <v>16</v>
      </c>
    </row>
    <row r="1879" spans="1:3">
      <c r="A1879" s="6" t="s">
        <v>10</v>
      </c>
      <c r="B1879" s="8">
        <v>0</v>
      </c>
      <c r="C1879" s="9">
        <v>0</v>
      </c>
    </row>
    <row r="1880" spans="1:3">
      <c r="A1880" s="6" t="s">
        <v>1260</v>
      </c>
      <c r="B1880" s="8" t="s">
        <v>261</v>
      </c>
      <c r="C1880" s="9" t="s">
        <v>261</v>
      </c>
    </row>
    <row r="1881" spans="1:3">
      <c r="A1881" s="6" t="s">
        <v>357</v>
      </c>
      <c r="B1881" s="8" t="s">
        <v>11</v>
      </c>
      <c r="C1881" s="9">
        <v>30</v>
      </c>
    </row>
    <row r="1882" spans="1:3">
      <c r="A1882" s="6" t="s">
        <v>358</v>
      </c>
      <c r="B1882" s="8" t="s">
        <v>11</v>
      </c>
      <c r="C1882" s="9">
        <v>-1.7</v>
      </c>
    </row>
    <row r="1883" spans="1:3">
      <c r="A1883" s="6" t="s">
        <v>359</v>
      </c>
      <c r="B1883" s="8" t="s">
        <v>11</v>
      </c>
      <c r="C1883" s="9">
        <v>1.7</v>
      </c>
    </row>
    <row r="1884" spans="1:3">
      <c r="A1884" s="6" t="s">
        <v>360</v>
      </c>
      <c r="B1884" s="8" t="s">
        <v>11</v>
      </c>
      <c r="C1884" s="9" t="s">
        <v>487</v>
      </c>
    </row>
    <row r="1885" spans="1:3" ht="18">
      <c r="A1885" s="10"/>
      <c r="B1885" s="11"/>
      <c r="C1885" s="12"/>
    </row>
    <row r="1886" spans="1:3">
      <c r="A1886" s="6"/>
      <c r="B1886" s="13">
        <v>20</v>
      </c>
      <c r="C1886" s="14">
        <v>36</v>
      </c>
    </row>
    <row r="1887" spans="1:3">
      <c r="A1887" s="6" t="s">
        <v>0</v>
      </c>
      <c r="B1887" s="8" t="s">
        <v>104</v>
      </c>
      <c r="C1887" s="9">
        <v>5</v>
      </c>
    </row>
    <row r="1888" spans="1:3">
      <c r="A1888" s="6" t="s">
        <v>1</v>
      </c>
      <c r="B1888" s="8">
        <v>1515791</v>
      </c>
      <c r="C1888" s="9">
        <v>4718</v>
      </c>
    </row>
    <row r="1889" spans="1:3">
      <c r="A1889" s="6" t="s">
        <v>2</v>
      </c>
      <c r="B1889" s="8">
        <v>4725</v>
      </c>
      <c r="C1889" s="9" t="s">
        <v>11</v>
      </c>
    </row>
    <row r="1890" spans="1:3">
      <c r="A1890" s="6" t="s">
        <v>3</v>
      </c>
      <c r="B1890" s="8">
        <v>21</v>
      </c>
      <c r="C1890" s="9" t="s">
        <v>11</v>
      </c>
    </row>
    <row r="1891" spans="1:3">
      <c r="A1891" s="6" t="s">
        <v>4</v>
      </c>
      <c r="B1891" s="8" t="s">
        <v>262</v>
      </c>
      <c r="C1891" s="9" t="s">
        <v>11</v>
      </c>
    </row>
    <row r="1892" spans="1:3">
      <c r="A1892" s="6" t="s">
        <v>5</v>
      </c>
      <c r="B1892" s="8" t="s">
        <v>12</v>
      </c>
      <c r="C1892" s="9" t="s">
        <v>12</v>
      </c>
    </row>
    <row r="1893" spans="1:3">
      <c r="A1893" s="6" t="s">
        <v>6</v>
      </c>
      <c r="B1893" s="8" t="s">
        <v>13</v>
      </c>
      <c r="C1893" s="9" t="s">
        <v>13</v>
      </c>
    </row>
    <row r="1894" spans="1:3">
      <c r="A1894" s="6" t="s">
        <v>7</v>
      </c>
      <c r="B1894" s="8" t="s">
        <v>26</v>
      </c>
      <c r="C1894" s="9" t="s">
        <v>26</v>
      </c>
    </row>
    <row r="1895" spans="1:3">
      <c r="A1895" s="6" t="s">
        <v>8</v>
      </c>
      <c r="B1895" s="8" t="s">
        <v>263</v>
      </c>
      <c r="C1895" s="9" t="s">
        <v>263</v>
      </c>
    </row>
    <row r="1896" spans="1:3">
      <c r="A1896" s="6" t="s">
        <v>9</v>
      </c>
      <c r="B1896" s="8" t="s">
        <v>102</v>
      </c>
      <c r="C1896" s="9" t="s">
        <v>22</v>
      </c>
    </row>
    <row r="1897" spans="1:3">
      <c r="A1897" s="6" t="s">
        <v>10</v>
      </c>
      <c r="B1897" s="8">
        <v>0</v>
      </c>
      <c r="C1897" s="9">
        <v>0</v>
      </c>
    </row>
    <row r="1898" spans="1:3">
      <c r="A1898" s="6" t="s">
        <v>1260</v>
      </c>
      <c r="B1898" s="8" t="s">
        <v>103</v>
      </c>
      <c r="C1898" s="9" t="s">
        <v>103</v>
      </c>
    </row>
    <row r="1899" spans="1:3">
      <c r="A1899" s="6" t="s">
        <v>357</v>
      </c>
      <c r="B1899" s="8" t="s">
        <v>11</v>
      </c>
      <c r="C1899" s="9">
        <v>32</v>
      </c>
    </row>
    <row r="1900" spans="1:3">
      <c r="A1900" s="6" t="s">
        <v>358</v>
      </c>
      <c r="B1900" s="8" t="s">
        <v>11</v>
      </c>
      <c r="C1900" s="9">
        <v>-1.59375</v>
      </c>
    </row>
    <row r="1901" spans="1:3">
      <c r="A1901" s="6" t="s">
        <v>359</v>
      </c>
      <c r="B1901" s="8" t="s">
        <v>11</v>
      </c>
      <c r="C1901" s="9">
        <v>1.59375</v>
      </c>
    </row>
    <row r="1902" spans="1:3">
      <c r="A1902" s="6" t="s">
        <v>360</v>
      </c>
      <c r="B1902" s="8" t="s">
        <v>11</v>
      </c>
      <c r="C1902" s="9" t="s">
        <v>488</v>
      </c>
    </row>
    <row r="1903" spans="1:3" ht="18">
      <c r="A1903" s="10"/>
      <c r="B1903" s="11"/>
      <c r="C1903" s="12"/>
    </row>
    <row r="1904" spans="1:3">
      <c r="A1904" s="6"/>
      <c r="B1904" s="13">
        <v>34</v>
      </c>
      <c r="C1904" s="14">
        <v>88</v>
      </c>
    </row>
    <row r="1905" spans="1:3">
      <c r="A1905" s="6" t="s">
        <v>0</v>
      </c>
      <c r="B1905" s="8">
        <v>8</v>
      </c>
      <c r="C1905" s="9">
        <v>8</v>
      </c>
    </row>
    <row r="1906" spans="1:3">
      <c r="A1906" s="6" t="s">
        <v>1</v>
      </c>
      <c r="B1906" s="8">
        <v>1543168</v>
      </c>
      <c r="C1906" s="9">
        <v>1543159</v>
      </c>
    </row>
    <row r="1907" spans="1:3">
      <c r="A1907" s="6" t="s">
        <v>2</v>
      </c>
      <c r="B1907" s="8" t="s">
        <v>11</v>
      </c>
      <c r="C1907" s="9" t="s">
        <v>11</v>
      </c>
    </row>
    <row r="1908" spans="1:3">
      <c r="A1908" s="6" t="s">
        <v>3</v>
      </c>
      <c r="B1908" s="8">
        <v>26</v>
      </c>
      <c r="C1908" s="9" t="s">
        <v>11</v>
      </c>
    </row>
    <row r="1909" spans="1:3">
      <c r="A1909" s="6" t="s">
        <v>4</v>
      </c>
      <c r="B1909" s="8" t="s">
        <v>264</v>
      </c>
      <c r="C1909" s="9" t="s">
        <v>11</v>
      </c>
    </row>
    <row r="1910" spans="1:3">
      <c r="A1910" s="6" t="s">
        <v>5</v>
      </c>
      <c r="B1910" s="8" t="s">
        <v>12</v>
      </c>
      <c r="C1910" s="9" t="s">
        <v>12</v>
      </c>
    </row>
    <row r="1911" spans="1:3">
      <c r="A1911" s="6" t="s">
        <v>6</v>
      </c>
      <c r="B1911" s="8" t="s">
        <v>12</v>
      </c>
      <c r="C1911" s="9" t="s">
        <v>13</v>
      </c>
    </row>
    <row r="1912" spans="1:3">
      <c r="A1912" s="6" t="s">
        <v>7</v>
      </c>
      <c r="B1912" s="8" t="s">
        <v>26</v>
      </c>
      <c r="C1912" s="9" t="s">
        <v>26</v>
      </c>
    </row>
    <row r="1913" spans="1:3">
      <c r="A1913" s="6" t="s">
        <v>8</v>
      </c>
      <c r="B1913" s="8" t="s">
        <v>265</v>
      </c>
      <c r="C1913" s="9" t="s">
        <v>265</v>
      </c>
    </row>
    <row r="1914" spans="1:3">
      <c r="A1914" s="6" t="s">
        <v>9</v>
      </c>
      <c r="B1914" s="8" t="s">
        <v>102</v>
      </c>
      <c r="C1914" s="9" t="s">
        <v>22</v>
      </c>
    </row>
    <row r="1915" spans="1:3">
      <c r="A1915" s="6" t="s">
        <v>10</v>
      </c>
      <c r="B1915" s="8">
        <v>0</v>
      </c>
      <c r="C1915" s="9">
        <v>0</v>
      </c>
    </row>
    <row r="1916" spans="1:3">
      <c r="A1916" s="6" t="s">
        <v>1260</v>
      </c>
      <c r="B1916" s="8" t="s">
        <v>103</v>
      </c>
      <c r="C1916" s="9" t="s">
        <v>103</v>
      </c>
    </row>
    <row r="1917" spans="1:3">
      <c r="A1917" s="6" t="s">
        <v>357</v>
      </c>
      <c r="B1917" s="8" t="s">
        <v>11</v>
      </c>
      <c r="C1917" s="9">
        <v>56</v>
      </c>
    </row>
    <row r="1918" spans="1:3">
      <c r="A1918" s="6" t="s">
        <v>358</v>
      </c>
      <c r="B1918" s="8" t="s">
        <v>11</v>
      </c>
      <c r="C1918" s="9">
        <v>1.89286</v>
      </c>
    </row>
    <row r="1919" spans="1:3">
      <c r="A1919" s="6" t="s">
        <v>359</v>
      </c>
      <c r="B1919" s="8" t="s">
        <v>11</v>
      </c>
      <c r="C1919" s="9">
        <v>1.89286</v>
      </c>
    </row>
    <row r="1920" spans="1:3">
      <c r="A1920" s="6" t="s">
        <v>360</v>
      </c>
      <c r="B1920" s="8" t="s">
        <v>11</v>
      </c>
      <c r="C1920" s="9" t="s">
        <v>489</v>
      </c>
    </row>
    <row r="1921" spans="1:3" ht="18">
      <c r="A1921" s="10"/>
      <c r="B1921" s="11"/>
      <c r="C1921" s="12"/>
    </row>
    <row r="1922" spans="1:3">
      <c r="A1922" s="6"/>
      <c r="B1922" s="13">
        <v>38</v>
      </c>
      <c r="C1922" s="14">
        <v>75</v>
      </c>
    </row>
    <row r="1923" spans="1:3">
      <c r="A1923" s="6" t="s">
        <v>0</v>
      </c>
      <c r="B1923" s="8" t="s">
        <v>64</v>
      </c>
      <c r="C1923" s="9">
        <v>8</v>
      </c>
    </row>
    <row r="1924" spans="1:3">
      <c r="A1924" s="6" t="s">
        <v>1</v>
      </c>
      <c r="B1924" s="8">
        <v>1555976</v>
      </c>
      <c r="C1924" s="9">
        <v>9509</v>
      </c>
    </row>
    <row r="1925" spans="1:3">
      <c r="A1925" s="6" t="s">
        <v>2</v>
      </c>
      <c r="B1925" s="8">
        <v>9526</v>
      </c>
      <c r="C1925" s="9" t="s">
        <v>11</v>
      </c>
    </row>
    <row r="1926" spans="1:3">
      <c r="A1926" s="6" t="s">
        <v>3</v>
      </c>
      <c r="B1926" s="8">
        <v>23</v>
      </c>
      <c r="C1926" s="9" t="s">
        <v>11</v>
      </c>
    </row>
    <row r="1927" spans="1:3">
      <c r="A1927" s="6" t="s">
        <v>4</v>
      </c>
      <c r="B1927" s="8" t="s">
        <v>266</v>
      </c>
      <c r="C1927" s="9" t="s">
        <v>11</v>
      </c>
    </row>
    <row r="1928" spans="1:3">
      <c r="A1928" s="6" t="s">
        <v>5</v>
      </c>
      <c r="B1928" s="8" t="s">
        <v>12</v>
      </c>
      <c r="C1928" s="9" t="s">
        <v>12</v>
      </c>
    </row>
    <row r="1929" spans="1:3">
      <c r="A1929" s="6" t="s">
        <v>6</v>
      </c>
      <c r="B1929" s="8" t="s">
        <v>13</v>
      </c>
      <c r="C1929" s="9" t="s">
        <v>13</v>
      </c>
    </row>
    <row r="1930" spans="1:3">
      <c r="A1930" s="6" t="s">
        <v>7</v>
      </c>
      <c r="B1930" s="8" t="s">
        <v>26</v>
      </c>
      <c r="C1930" s="9" t="s">
        <v>26</v>
      </c>
    </row>
    <row r="1931" spans="1:3">
      <c r="A1931" s="6" t="s">
        <v>8</v>
      </c>
      <c r="B1931" s="8" t="s">
        <v>267</v>
      </c>
      <c r="C1931" s="9" t="s">
        <v>267</v>
      </c>
    </row>
    <row r="1932" spans="1:3">
      <c r="A1932" s="6" t="s">
        <v>9</v>
      </c>
      <c r="B1932" s="8" t="s">
        <v>102</v>
      </c>
      <c r="C1932" s="9" t="s">
        <v>22</v>
      </c>
    </row>
    <row r="1933" spans="1:3">
      <c r="A1933" s="6" t="s">
        <v>10</v>
      </c>
      <c r="B1933" s="8">
        <v>0</v>
      </c>
      <c r="C1933" s="9">
        <v>0</v>
      </c>
    </row>
    <row r="1934" spans="1:3">
      <c r="A1934" s="6" t="s">
        <v>1260</v>
      </c>
      <c r="B1934" s="8" t="s">
        <v>103</v>
      </c>
      <c r="C1934" s="9" t="s">
        <v>17</v>
      </c>
    </row>
    <row r="1935" spans="1:3">
      <c r="A1935" s="6" t="s">
        <v>357</v>
      </c>
      <c r="B1935" s="8" t="s">
        <v>11</v>
      </c>
      <c r="C1935" s="9">
        <v>49</v>
      </c>
    </row>
    <row r="1936" spans="1:3">
      <c r="A1936" s="6" t="s">
        <v>358</v>
      </c>
      <c r="B1936" s="8" t="s">
        <v>11</v>
      </c>
      <c r="C1936" s="9">
        <v>-1.6938800000000001</v>
      </c>
    </row>
    <row r="1937" spans="1:3">
      <c r="A1937" s="6" t="s">
        <v>359</v>
      </c>
      <c r="B1937" s="8" t="s">
        <v>11</v>
      </c>
      <c r="C1937" s="9">
        <v>1.6938800000000001</v>
      </c>
    </row>
    <row r="1938" spans="1:3">
      <c r="A1938" s="6" t="s">
        <v>360</v>
      </c>
      <c r="B1938" s="8" t="s">
        <v>11</v>
      </c>
      <c r="C1938" s="9" t="s">
        <v>490</v>
      </c>
    </row>
    <row r="1939" spans="1:3" ht="18">
      <c r="A1939" s="10"/>
      <c r="B1939" s="11"/>
      <c r="C1939" s="12"/>
    </row>
    <row r="1940" spans="1:3">
      <c r="A1940" s="6"/>
      <c r="B1940" s="13">
        <v>40</v>
      </c>
      <c r="C1940" s="14">
        <v>95</v>
      </c>
    </row>
    <row r="1941" spans="1:3">
      <c r="A1941" s="6" t="s">
        <v>0</v>
      </c>
      <c r="B1941" s="8" t="s">
        <v>185</v>
      </c>
      <c r="C1941" s="9">
        <v>9</v>
      </c>
    </row>
    <row r="1942" spans="1:3">
      <c r="A1942" s="6" t="s">
        <v>1</v>
      </c>
      <c r="B1942" s="8">
        <v>243516</v>
      </c>
      <c r="C1942" s="9">
        <v>1287009</v>
      </c>
    </row>
    <row r="1943" spans="1:3">
      <c r="A1943" s="6" t="s">
        <v>2</v>
      </c>
      <c r="B1943" s="15">
        <v>1287020</v>
      </c>
      <c r="C1943" s="9" t="s">
        <v>11</v>
      </c>
    </row>
    <row r="1944" spans="1:3">
      <c r="A1944" s="6" t="s">
        <v>3</v>
      </c>
      <c r="B1944" s="8">
        <v>18</v>
      </c>
      <c r="C1944" s="9" t="s">
        <v>11</v>
      </c>
    </row>
    <row r="1945" spans="1:3">
      <c r="A1945" s="6" t="s">
        <v>4</v>
      </c>
      <c r="B1945" s="8" t="s">
        <v>268</v>
      </c>
      <c r="C1945" s="9" t="s">
        <v>11</v>
      </c>
    </row>
    <row r="1946" spans="1:3">
      <c r="A1946" s="6" t="s">
        <v>5</v>
      </c>
      <c r="B1946" s="8" t="s">
        <v>12</v>
      </c>
      <c r="C1946" s="9" t="s">
        <v>12</v>
      </c>
    </row>
    <row r="1947" spans="1:3">
      <c r="A1947" s="6" t="s">
        <v>6</v>
      </c>
      <c r="B1947" s="8" t="s">
        <v>12</v>
      </c>
      <c r="C1947" s="9" t="s">
        <v>12</v>
      </c>
    </row>
    <row r="1948" spans="1:3">
      <c r="A1948" s="6" t="s">
        <v>7</v>
      </c>
      <c r="B1948" s="8" t="s">
        <v>14</v>
      </c>
      <c r="C1948" s="9" t="s">
        <v>14</v>
      </c>
    </row>
    <row r="1949" spans="1:3">
      <c r="A1949" s="6" t="s">
        <v>8</v>
      </c>
      <c r="B1949" s="8" t="s">
        <v>269</v>
      </c>
      <c r="C1949" s="9" t="s">
        <v>269</v>
      </c>
    </row>
    <row r="1950" spans="1:3">
      <c r="A1950" s="6" t="s">
        <v>9</v>
      </c>
      <c r="B1950" s="8" t="s">
        <v>102</v>
      </c>
      <c r="C1950" s="9" t="s">
        <v>22</v>
      </c>
    </row>
    <row r="1951" spans="1:3">
      <c r="A1951" s="6" t="s">
        <v>10</v>
      </c>
      <c r="B1951" s="8">
        <v>76</v>
      </c>
      <c r="C1951" s="9">
        <v>84</v>
      </c>
    </row>
    <row r="1952" spans="1:3">
      <c r="A1952" s="6" t="s">
        <v>1260</v>
      </c>
      <c r="B1952" s="8" t="s">
        <v>270</v>
      </c>
      <c r="C1952" s="9" t="s">
        <v>270</v>
      </c>
    </row>
    <row r="1953" spans="1:3">
      <c r="A1953" s="6" t="s">
        <v>357</v>
      </c>
      <c r="B1953" s="8" t="s">
        <v>11</v>
      </c>
      <c r="C1953" s="9">
        <v>32</v>
      </c>
    </row>
    <row r="1954" spans="1:3">
      <c r="A1954" s="6" t="s">
        <v>358</v>
      </c>
      <c r="B1954" s="8" t="s">
        <v>11</v>
      </c>
      <c r="C1954" s="9">
        <v>-1.40625</v>
      </c>
    </row>
    <row r="1955" spans="1:3">
      <c r="A1955" s="6" t="s">
        <v>359</v>
      </c>
      <c r="B1955" s="8" t="s">
        <v>11</v>
      </c>
      <c r="C1955" s="9">
        <v>1.40625</v>
      </c>
    </row>
    <row r="1956" spans="1:3">
      <c r="A1956" s="6" t="s">
        <v>360</v>
      </c>
      <c r="B1956" s="8" t="s">
        <v>11</v>
      </c>
      <c r="C1956" s="9" t="s">
        <v>491</v>
      </c>
    </row>
    <row r="1957" spans="1:3" ht="18">
      <c r="A1957" s="10"/>
      <c r="B1957" s="11"/>
      <c r="C1957" s="12"/>
    </row>
    <row r="1958" spans="1:3">
      <c r="A1958" s="6"/>
      <c r="B1958" s="13">
        <v>41</v>
      </c>
      <c r="C1958" s="14">
        <v>94</v>
      </c>
    </row>
    <row r="1959" spans="1:3">
      <c r="A1959" s="6" t="s">
        <v>0</v>
      </c>
      <c r="B1959" s="8" t="s">
        <v>185</v>
      </c>
      <c r="C1959" s="9">
        <v>9</v>
      </c>
    </row>
    <row r="1960" spans="1:3">
      <c r="A1960" s="6" t="s">
        <v>1</v>
      </c>
      <c r="B1960" s="8">
        <v>834722</v>
      </c>
      <c r="C1960" s="9">
        <v>695801</v>
      </c>
    </row>
    <row r="1961" spans="1:3">
      <c r="A1961" s="6" t="s">
        <v>2</v>
      </c>
      <c r="B1961" s="8">
        <v>695813</v>
      </c>
      <c r="C1961" s="9" t="s">
        <v>11</v>
      </c>
    </row>
    <row r="1962" spans="1:3">
      <c r="A1962" s="6" t="s">
        <v>3</v>
      </c>
      <c r="B1962" s="8">
        <v>16</v>
      </c>
      <c r="C1962" s="9" t="s">
        <v>11</v>
      </c>
    </row>
    <row r="1963" spans="1:3">
      <c r="A1963" s="6" t="s">
        <v>4</v>
      </c>
      <c r="B1963" s="8" t="s">
        <v>271</v>
      </c>
      <c r="C1963" s="9" t="s">
        <v>11</v>
      </c>
    </row>
    <row r="1964" spans="1:3">
      <c r="A1964" s="6" t="s">
        <v>5</v>
      </c>
      <c r="B1964" s="8" t="s">
        <v>12</v>
      </c>
      <c r="C1964" s="9" t="s">
        <v>12</v>
      </c>
    </row>
    <row r="1965" spans="1:3">
      <c r="A1965" s="6" t="s">
        <v>6</v>
      </c>
      <c r="B1965" s="8" t="s">
        <v>12</v>
      </c>
      <c r="C1965" s="9" t="s">
        <v>12</v>
      </c>
    </row>
    <row r="1966" spans="1:3">
      <c r="A1966" s="6" t="s">
        <v>7</v>
      </c>
      <c r="B1966" s="8" t="s">
        <v>26</v>
      </c>
      <c r="C1966" s="9" t="s">
        <v>26</v>
      </c>
    </row>
    <row r="1967" spans="1:3">
      <c r="A1967" s="6" t="s">
        <v>8</v>
      </c>
      <c r="B1967" s="8" t="s">
        <v>272</v>
      </c>
      <c r="C1967" s="9" t="s">
        <v>272</v>
      </c>
    </row>
    <row r="1968" spans="1:3">
      <c r="A1968" s="6" t="s">
        <v>9</v>
      </c>
      <c r="B1968" s="8" t="s">
        <v>102</v>
      </c>
      <c r="C1968" s="9" t="s">
        <v>22</v>
      </c>
    </row>
    <row r="1969" spans="1:3">
      <c r="A1969" s="6" t="s">
        <v>10</v>
      </c>
      <c r="B1969" s="8">
        <v>0</v>
      </c>
      <c r="C1969" s="9">
        <v>0</v>
      </c>
    </row>
    <row r="1970" spans="1:3">
      <c r="A1970" s="6" t="s">
        <v>1260</v>
      </c>
      <c r="B1970" s="8" t="s">
        <v>59</v>
      </c>
      <c r="C1970" s="9" t="s">
        <v>59</v>
      </c>
    </row>
    <row r="1971" spans="1:3">
      <c r="A1971" s="6" t="s">
        <v>357</v>
      </c>
      <c r="B1971" s="8" t="s">
        <v>11</v>
      </c>
      <c r="C1971" s="9">
        <v>37</v>
      </c>
    </row>
    <row r="1972" spans="1:3">
      <c r="A1972" s="6" t="s">
        <v>358</v>
      </c>
      <c r="B1972" s="8" t="s">
        <v>11</v>
      </c>
      <c r="C1972" s="9">
        <v>-1.3783799999999999</v>
      </c>
    </row>
    <row r="1973" spans="1:3">
      <c r="A1973" s="6" t="s">
        <v>359</v>
      </c>
      <c r="B1973" s="8" t="s">
        <v>11</v>
      </c>
      <c r="C1973" s="9">
        <v>1.3783799999999999</v>
      </c>
    </row>
    <row r="1974" spans="1:3">
      <c r="A1974" s="6" t="s">
        <v>360</v>
      </c>
      <c r="B1974" s="8" t="s">
        <v>11</v>
      </c>
      <c r="C1974" s="9" t="s">
        <v>492</v>
      </c>
    </row>
    <row r="1975" spans="1:3" ht="18">
      <c r="A1975" s="10"/>
      <c r="B1975" s="11"/>
      <c r="C1975" s="12"/>
    </row>
    <row r="1976" spans="1:3">
      <c r="A1976" s="6"/>
      <c r="B1976" s="13">
        <v>42</v>
      </c>
      <c r="C1976" s="14">
        <v>104</v>
      </c>
    </row>
    <row r="1977" spans="1:3">
      <c r="A1977" s="6" t="s">
        <v>0</v>
      </c>
      <c r="B1977" s="8">
        <v>10</v>
      </c>
      <c r="C1977" s="9">
        <v>10</v>
      </c>
    </row>
    <row r="1978" spans="1:3">
      <c r="A1978" s="6" t="s">
        <v>1</v>
      </c>
      <c r="B1978" s="8">
        <v>778908</v>
      </c>
      <c r="C1978" s="9">
        <v>778900</v>
      </c>
    </row>
    <row r="1979" spans="1:3">
      <c r="A1979" s="6" t="s">
        <v>2</v>
      </c>
      <c r="B1979" s="8" t="s">
        <v>11</v>
      </c>
      <c r="C1979" s="9" t="s">
        <v>11</v>
      </c>
    </row>
    <row r="1980" spans="1:3">
      <c r="A1980" s="6" t="s">
        <v>3</v>
      </c>
      <c r="B1980" s="8">
        <v>20</v>
      </c>
      <c r="C1980" s="9" t="s">
        <v>11</v>
      </c>
    </row>
    <row r="1981" spans="1:3">
      <c r="A1981" s="6" t="s">
        <v>4</v>
      </c>
      <c r="B1981" s="8" t="s">
        <v>71</v>
      </c>
      <c r="C1981" s="9" t="s">
        <v>11</v>
      </c>
    </row>
    <row r="1982" spans="1:3">
      <c r="A1982" s="6" t="s">
        <v>5</v>
      </c>
      <c r="B1982" s="8" t="s">
        <v>12</v>
      </c>
      <c r="C1982" s="9" t="s">
        <v>12</v>
      </c>
    </row>
    <row r="1983" spans="1:3">
      <c r="A1983" s="6" t="s">
        <v>6</v>
      </c>
      <c r="B1983" s="8" t="s">
        <v>12</v>
      </c>
      <c r="C1983" s="9" t="s">
        <v>12</v>
      </c>
    </row>
    <row r="1984" spans="1:3">
      <c r="A1984" s="6" t="s">
        <v>7</v>
      </c>
      <c r="B1984" s="8" t="s">
        <v>26</v>
      </c>
      <c r="C1984" s="9" t="s">
        <v>26</v>
      </c>
    </row>
    <row r="1985" spans="1:3">
      <c r="A1985" s="6" t="s">
        <v>8</v>
      </c>
      <c r="B1985" s="8" t="s">
        <v>273</v>
      </c>
      <c r="C1985" s="9" t="s">
        <v>273</v>
      </c>
    </row>
    <row r="1986" spans="1:3">
      <c r="A1986" s="6" t="s">
        <v>9</v>
      </c>
      <c r="B1986" s="8" t="s">
        <v>102</v>
      </c>
      <c r="C1986" s="9" t="s">
        <v>22</v>
      </c>
    </row>
    <row r="1987" spans="1:3">
      <c r="A1987" s="6" t="s">
        <v>10</v>
      </c>
      <c r="B1987" s="8">
        <v>0</v>
      </c>
      <c r="C1987" s="9">
        <v>0</v>
      </c>
    </row>
    <row r="1988" spans="1:3">
      <c r="A1988" s="6" t="s">
        <v>1260</v>
      </c>
      <c r="B1988" s="8" t="s">
        <v>59</v>
      </c>
      <c r="C1988" s="9" t="s">
        <v>59</v>
      </c>
    </row>
    <row r="1989" spans="1:3">
      <c r="A1989" s="6" t="s">
        <v>357</v>
      </c>
      <c r="B1989" s="8" t="s">
        <v>11</v>
      </c>
      <c r="C1989" s="9">
        <v>35</v>
      </c>
    </row>
    <row r="1990" spans="1:3">
      <c r="A1990" s="6" t="s">
        <v>358</v>
      </c>
      <c r="B1990" s="8" t="s">
        <v>11</v>
      </c>
      <c r="C1990" s="9">
        <v>1.6285700000000001</v>
      </c>
    </row>
    <row r="1991" spans="1:3">
      <c r="A1991" s="6" t="s">
        <v>359</v>
      </c>
      <c r="B1991" s="8" t="s">
        <v>11</v>
      </c>
      <c r="C1991" s="9">
        <v>1.6285700000000001</v>
      </c>
    </row>
    <row r="1992" spans="1:3">
      <c r="A1992" s="6" t="s">
        <v>360</v>
      </c>
      <c r="B1992" s="8" t="s">
        <v>11</v>
      </c>
      <c r="C1992" s="9" t="s">
        <v>377</v>
      </c>
    </row>
    <row r="1993" spans="1:3" ht="18">
      <c r="A1993" s="10"/>
      <c r="B1993" s="11"/>
      <c r="C1993" s="12"/>
    </row>
    <row r="1994" spans="1:3">
      <c r="A1994" s="6"/>
      <c r="B1994" s="13">
        <v>56</v>
      </c>
      <c r="C1994" s="14">
        <v>172</v>
      </c>
    </row>
    <row r="1995" spans="1:3">
      <c r="A1995" s="6" t="s">
        <v>0</v>
      </c>
      <c r="B1995" s="8">
        <v>12</v>
      </c>
      <c r="C1995" s="9">
        <v>12</v>
      </c>
    </row>
    <row r="1996" spans="1:3">
      <c r="A1996" s="6" t="s">
        <v>1</v>
      </c>
      <c r="B1996" s="8">
        <v>1651407</v>
      </c>
      <c r="C1996" s="9">
        <v>1651394</v>
      </c>
    </row>
    <row r="1997" spans="1:3">
      <c r="A1997" s="6" t="s">
        <v>2</v>
      </c>
      <c r="B1997" s="8" t="s">
        <v>11</v>
      </c>
      <c r="C1997" s="9" t="s">
        <v>11</v>
      </c>
    </row>
    <row r="1998" spans="1:3">
      <c r="A1998" s="6" t="s">
        <v>3</v>
      </c>
      <c r="B1998" s="8">
        <v>22</v>
      </c>
      <c r="C1998" s="9" t="s">
        <v>11</v>
      </c>
    </row>
    <row r="1999" spans="1:3">
      <c r="A1999" s="6" t="s">
        <v>4</v>
      </c>
      <c r="B1999" s="8" t="s">
        <v>83</v>
      </c>
      <c r="C1999" s="9" t="s">
        <v>11</v>
      </c>
    </row>
    <row r="2000" spans="1:3">
      <c r="A2000" s="6" t="s">
        <v>5</v>
      </c>
      <c r="B2000" s="8" t="s">
        <v>12</v>
      </c>
      <c r="C2000" s="9" t="s">
        <v>12</v>
      </c>
    </row>
    <row r="2001" spans="1:3">
      <c r="A2001" s="6" t="s">
        <v>6</v>
      </c>
      <c r="B2001" s="8" t="s">
        <v>12</v>
      </c>
      <c r="C2001" s="9" t="s">
        <v>12</v>
      </c>
    </row>
    <row r="2002" spans="1:3">
      <c r="A2002" s="6" t="s">
        <v>7</v>
      </c>
      <c r="B2002" s="8" t="s">
        <v>20</v>
      </c>
      <c r="C2002" s="9" t="s">
        <v>14</v>
      </c>
    </row>
    <row r="2003" spans="1:3">
      <c r="A2003" s="6" t="s">
        <v>8</v>
      </c>
      <c r="B2003" s="8" t="s">
        <v>274</v>
      </c>
      <c r="C2003" s="9" t="s">
        <v>274</v>
      </c>
    </row>
    <row r="2004" spans="1:3">
      <c r="A2004" s="6" t="s">
        <v>9</v>
      </c>
      <c r="B2004" s="8" t="s">
        <v>110</v>
      </c>
      <c r="C2004" s="9" t="s">
        <v>22</v>
      </c>
    </row>
    <row r="2005" spans="1:3">
      <c r="A2005" s="6" t="s">
        <v>10</v>
      </c>
      <c r="B2005" s="8">
        <v>-25</v>
      </c>
      <c r="C2005" s="9">
        <v>12</v>
      </c>
    </row>
    <row r="2006" spans="1:3">
      <c r="A2006" s="6" t="s">
        <v>1260</v>
      </c>
      <c r="B2006" s="8" t="s">
        <v>59</v>
      </c>
      <c r="C2006" s="9" t="s">
        <v>59</v>
      </c>
    </row>
    <row r="2007" spans="1:3">
      <c r="A2007" s="6" t="s">
        <v>357</v>
      </c>
      <c r="B2007" s="8" t="s">
        <v>11</v>
      </c>
      <c r="C2007" s="9">
        <v>39</v>
      </c>
    </row>
    <row r="2008" spans="1:3">
      <c r="A2008" s="6" t="s">
        <v>358</v>
      </c>
      <c r="B2008" s="8" t="s">
        <v>11</v>
      </c>
      <c r="C2008" s="9">
        <v>1.38462</v>
      </c>
    </row>
    <row r="2009" spans="1:3">
      <c r="A2009" s="6" t="s">
        <v>359</v>
      </c>
      <c r="B2009" s="8" t="s">
        <v>11</v>
      </c>
      <c r="C2009" s="9">
        <v>1.38462</v>
      </c>
    </row>
    <row r="2010" spans="1:3">
      <c r="A2010" s="6" t="s">
        <v>360</v>
      </c>
      <c r="B2010" s="8" t="s">
        <v>11</v>
      </c>
      <c r="C2010" s="9" t="s">
        <v>381</v>
      </c>
    </row>
    <row r="2011" spans="1:3" ht="18">
      <c r="A2011" s="10"/>
      <c r="B2011" s="11"/>
      <c r="C2011" s="12"/>
    </row>
    <row r="2012" spans="1:3">
      <c r="A2012" s="6"/>
      <c r="B2012" s="13">
        <v>57</v>
      </c>
      <c r="C2012" s="14">
        <v>173</v>
      </c>
    </row>
    <row r="2013" spans="1:3">
      <c r="A2013" s="6" t="s">
        <v>0</v>
      </c>
      <c r="B2013" s="8">
        <v>12</v>
      </c>
      <c r="C2013" s="9">
        <v>12</v>
      </c>
    </row>
    <row r="2014" spans="1:3">
      <c r="A2014" s="6" t="s">
        <v>1</v>
      </c>
      <c r="B2014" s="8">
        <v>1989511</v>
      </c>
      <c r="C2014" s="9">
        <v>1989507</v>
      </c>
    </row>
    <row r="2015" spans="1:3">
      <c r="A2015" s="6" t="s">
        <v>2</v>
      </c>
      <c r="B2015" s="8" t="s">
        <v>11</v>
      </c>
      <c r="C2015" s="9" t="s">
        <v>11</v>
      </c>
    </row>
    <row r="2016" spans="1:3">
      <c r="A2016" s="6" t="s">
        <v>3</v>
      </c>
      <c r="B2016" s="8">
        <v>22</v>
      </c>
      <c r="C2016" s="9" t="s">
        <v>11</v>
      </c>
    </row>
    <row r="2017" spans="1:3">
      <c r="A2017" s="6" t="s">
        <v>4</v>
      </c>
      <c r="B2017" s="8" t="s">
        <v>85</v>
      </c>
      <c r="C2017" s="9" t="s">
        <v>11</v>
      </c>
    </row>
    <row r="2018" spans="1:3">
      <c r="A2018" s="6" t="s">
        <v>5</v>
      </c>
      <c r="B2018" s="8" t="s">
        <v>12</v>
      </c>
      <c r="C2018" s="9" t="s">
        <v>12</v>
      </c>
    </row>
    <row r="2019" spans="1:3">
      <c r="A2019" s="6" t="s">
        <v>6</v>
      </c>
      <c r="B2019" s="8" t="s">
        <v>12</v>
      </c>
      <c r="C2019" s="9" t="s">
        <v>12</v>
      </c>
    </row>
    <row r="2020" spans="1:3">
      <c r="A2020" s="6" t="s">
        <v>7</v>
      </c>
      <c r="B2020" s="8" t="s">
        <v>26</v>
      </c>
      <c r="C2020" s="9" t="s">
        <v>26</v>
      </c>
    </row>
    <row r="2021" spans="1:3">
      <c r="A2021" s="6" t="s">
        <v>8</v>
      </c>
      <c r="B2021" s="8" t="s">
        <v>275</v>
      </c>
      <c r="C2021" s="9" t="s">
        <v>275</v>
      </c>
    </row>
    <row r="2022" spans="1:3">
      <c r="A2022" s="6" t="s">
        <v>9</v>
      </c>
      <c r="B2022" s="8" t="s">
        <v>110</v>
      </c>
      <c r="C2022" s="9" t="s">
        <v>16</v>
      </c>
    </row>
    <row r="2023" spans="1:3">
      <c r="A2023" s="6" t="s">
        <v>10</v>
      </c>
      <c r="B2023" s="8">
        <v>0</v>
      </c>
      <c r="C2023" s="9">
        <v>0</v>
      </c>
    </row>
    <row r="2024" spans="1:3">
      <c r="A2024" s="6" t="s">
        <v>1260</v>
      </c>
      <c r="B2024" s="8" t="s">
        <v>59</v>
      </c>
      <c r="C2024" s="9" t="s">
        <v>59</v>
      </c>
    </row>
    <row r="2025" spans="1:3">
      <c r="A2025" s="6" t="s">
        <v>357</v>
      </c>
      <c r="B2025" s="8" t="s">
        <v>11</v>
      </c>
      <c r="C2025" s="9">
        <v>30</v>
      </c>
    </row>
    <row r="2026" spans="1:3">
      <c r="A2026" s="6" t="s">
        <v>358</v>
      </c>
      <c r="B2026" s="8" t="s">
        <v>11</v>
      </c>
      <c r="C2026" s="9">
        <v>1.7</v>
      </c>
    </row>
    <row r="2027" spans="1:3">
      <c r="A2027" s="6" t="s">
        <v>359</v>
      </c>
      <c r="B2027" s="8" t="s">
        <v>11</v>
      </c>
      <c r="C2027" s="9">
        <v>1.7</v>
      </c>
    </row>
    <row r="2028" spans="1:3">
      <c r="A2028" s="6" t="s">
        <v>360</v>
      </c>
      <c r="B2028" s="8" t="s">
        <v>11</v>
      </c>
      <c r="C2028" s="9" t="s">
        <v>382</v>
      </c>
    </row>
    <row r="2029" spans="1:3" ht="18">
      <c r="A2029" s="10"/>
      <c r="B2029" s="11"/>
      <c r="C2029" s="12"/>
    </row>
    <row r="2030" spans="1:3">
      <c r="A2030" s="6"/>
      <c r="B2030" s="13">
        <v>58</v>
      </c>
      <c r="C2030" s="14">
        <v>167</v>
      </c>
    </row>
    <row r="2031" spans="1:3">
      <c r="A2031" s="6" t="s">
        <v>0</v>
      </c>
      <c r="B2031" s="8" t="s">
        <v>87</v>
      </c>
      <c r="C2031" s="9">
        <v>12</v>
      </c>
    </row>
    <row r="2032" spans="1:3">
      <c r="A2032" s="6" t="s">
        <v>1</v>
      </c>
      <c r="B2032" s="8">
        <v>705785</v>
      </c>
      <c r="C2032" s="9">
        <v>1537534</v>
      </c>
    </row>
    <row r="2033" spans="1:3">
      <c r="A2033" s="6" t="s">
        <v>2</v>
      </c>
      <c r="B2033" s="15">
        <v>1537530</v>
      </c>
      <c r="C2033" s="9" t="s">
        <v>11</v>
      </c>
    </row>
    <row r="2034" spans="1:3">
      <c r="A2034" s="6" t="s">
        <v>3</v>
      </c>
      <c r="B2034" s="8">
        <v>40</v>
      </c>
      <c r="C2034" s="9" t="s">
        <v>11</v>
      </c>
    </row>
    <row r="2035" spans="1:3">
      <c r="A2035" s="6" t="s">
        <v>4</v>
      </c>
      <c r="B2035" s="8" t="s">
        <v>88</v>
      </c>
      <c r="C2035" s="9" t="s">
        <v>11</v>
      </c>
    </row>
    <row r="2036" spans="1:3">
      <c r="A2036" s="6" t="s">
        <v>5</v>
      </c>
      <c r="B2036" s="8" t="s">
        <v>12</v>
      </c>
      <c r="C2036" s="9" t="s">
        <v>12</v>
      </c>
    </row>
    <row r="2037" spans="1:3">
      <c r="A2037" s="6" t="s">
        <v>6</v>
      </c>
      <c r="B2037" s="8" t="s">
        <v>12</v>
      </c>
      <c r="C2037" s="9" t="s">
        <v>12</v>
      </c>
    </row>
    <row r="2038" spans="1:3">
      <c r="A2038" s="6" t="s">
        <v>7</v>
      </c>
      <c r="B2038" s="8" t="s">
        <v>26</v>
      </c>
      <c r="C2038" s="9" t="s">
        <v>26</v>
      </c>
    </row>
    <row r="2039" spans="1:3">
      <c r="A2039" s="6" t="s">
        <v>8</v>
      </c>
      <c r="B2039" s="8" t="s">
        <v>276</v>
      </c>
      <c r="C2039" s="9" t="s">
        <v>276</v>
      </c>
    </row>
    <row r="2040" spans="1:3">
      <c r="A2040" s="6" t="s">
        <v>9</v>
      </c>
      <c r="B2040" s="8" t="s">
        <v>110</v>
      </c>
      <c r="C2040" s="9" t="s">
        <v>16</v>
      </c>
    </row>
    <row r="2041" spans="1:3">
      <c r="A2041" s="6" t="s">
        <v>10</v>
      </c>
      <c r="B2041" s="8">
        <v>0</v>
      </c>
      <c r="C2041" s="9">
        <v>0</v>
      </c>
    </row>
    <row r="2042" spans="1:3">
      <c r="A2042" s="6" t="s">
        <v>1260</v>
      </c>
      <c r="B2042" s="8" t="s">
        <v>90</v>
      </c>
      <c r="C2042" s="9" t="s">
        <v>90</v>
      </c>
    </row>
    <row r="2043" spans="1:3">
      <c r="A2043" s="6" t="s">
        <v>357</v>
      </c>
      <c r="B2043" s="8" t="s">
        <v>11</v>
      </c>
      <c r="C2043" s="9">
        <v>25</v>
      </c>
    </row>
    <row r="2044" spans="1:3">
      <c r="A2044" s="6" t="s">
        <v>358</v>
      </c>
      <c r="B2044" s="8" t="s">
        <v>11</v>
      </c>
      <c r="C2044" s="9">
        <v>-1.72</v>
      </c>
    </row>
    <row r="2045" spans="1:3">
      <c r="A2045" s="6" t="s">
        <v>359</v>
      </c>
      <c r="B2045" s="8" t="s">
        <v>11</v>
      </c>
      <c r="C2045" s="9">
        <v>1.72</v>
      </c>
    </row>
    <row r="2046" spans="1:3">
      <c r="A2046" s="6" t="s">
        <v>360</v>
      </c>
      <c r="B2046" s="8" t="s">
        <v>11</v>
      </c>
      <c r="C2046" s="9" t="s">
        <v>383</v>
      </c>
    </row>
    <row r="2047" spans="1:3" ht="18">
      <c r="A2047" s="10"/>
      <c r="B2047" s="11"/>
      <c r="C2047" s="12"/>
    </row>
    <row r="2048" spans="1:3">
      <c r="A2048" s="6"/>
      <c r="B2048" s="13">
        <v>58</v>
      </c>
      <c r="C2048" s="14">
        <v>168</v>
      </c>
    </row>
    <row r="2049" spans="1:3">
      <c r="A2049" s="6" t="s">
        <v>0</v>
      </c>
      <c r="B2049" s="8" t="s">
        <v>87</v>
      </c>
      <c r="C2049" s="9">
        <v>12</v>
      </c>
    </row>
    <row r="2050" spans="1:3">
      <c r="A2050" s="6" t="s">
        <v>1</v>
      </c>
      <c r="B2050" s="8">
        <v>705785</v>
      </c>
      <c r="C2050" s="9">
        <v>1537536</v>
      </c>
    </row>
    <row r="2051" spans="1:3">
      <c r="A2051" s="6" t="s">
        <v>2</v>
      </c>
      <c r="B2051" s="15">
        <v>1537530</v>
      </c>
      <c r="C2051" s="9" t="s">
        <v>11</v>
      </c>
    </row>
    <row r="2052" spans="1:3">
      <c r="A2052" s="6" t="s">
        <v>3</v>
      </c>
      <c r="B2052" s="8">
        <v>40</v>
      </c>
      <c r="C2052" s="9" t="s">
        <v>11</v>
      </c>
    </row>
    <row r="2053" spans="1:3">
      <c r="A2053" s="6" t="s">
        <v>4</v>
      </c>
      <c r="B2053" s="8" t="s">
        <v>88</v>
      </c>
      <c r="C2053" s="9" t="s">
        <v>11</v>
      </c>
    </row>
    <row r="2054" spans="1:3">
      <c r="A2054" s="6" t="s">
        <v>5</v>
      </c>
      <c r="B2054" s="8" t="s">
        <v>12</v>
      </c>
      <c r="C2054" s="9" t="s">
        <v>12</v>
      </c>
    </row>
    <row r="2055" spans="1:3">
      <c r="A2055" s="6" t="s">
        <v>6</v>
      </c>
      <c r="B2055" s="8" t="s">
        <v>12</v>
      </c>
      <c r="C2055" s="9" t="s">
        <v>12</v>
      </c>
    </row>
    <row r="2056" spans="1:3">
      <c r="A2056" s="6" t="s">
        <v>7</v>
      </c>
      <c r="B2056" s="8" t="s">
        <v>26</v>
      </c>
      <c r="C2056" s="9" t="s">
        <v>26</v>
      </c>
    </row>
    <row r="2057" spans="1:3">
      <c r="A2057" s="6" t="s">
        <v>8</v>
      </c>
      <c r="B2057" s="8" t="s">
        <v>276</v>
      </c>
      <c r="C2057" s="9" t="s">
        <v>276</v>
      </c>
    </row>
    <row r="2058" spans="1:3">
      <c r="A2058" s="6" t="s">
        <v>9</v>
      </c>
      <c r="B2058" s="8" t="s">
        <v>110</v>
      </c>
      <c r="C2058" s="9" t="s">
        <v>16</v>
      </c>
    </row>
    <row r="2059" spans="1:3">
      <c r="A2059" s="6" t="s">
        <v>10</v>
      </c>
      <c r="B2059" s="8">
        <v>0</v>
      </c>
      <c r="C2059" s="9">
        <v>0</v>
      </c>
    </row>
    <row r="2060" spans="1:3">
      <c r="A2060" s="6" t="s">
        <v>1260</v>
      </c>
      <c r="B2060" s="8" t="s">
        <v>90</v>
      </c>
      <c r="C2060" s="9" t="s">
        <v>90</v>
      </c>
    </row>
    <row r="2061" spans="1:3">
      <c r="A2061" s="6" t="s">
        <v>357</v>
      </c>
      <c r="B2061" s="8" t="s">
        <v>11</v>
      </c>
      <c r="C2061" s="9">
        <v>26</v>
      </c>
    </row>
    <row r="2062" spans="1:3">
      <c r="A2062" s="6" t="s">
        <v>358</v>
      </c>
      <c r="B2062" s="8" t="s">
        <v>11</v>
      </c>
      <c r="C2062" s="9">
        <v>-1.7692300000000001</v>
      </c>
    </row>
    <row r="2063" spans="1:3">
      <c r="A2063" s="6" t="s">
        <v>359</v>
      </c>
      <c r="B2063" s="8" t="s">
        <v>11</v>
      </c>
      <c r="C2063" s="9">
        <v>1.7692300000000001</v>
      </c>
    </row>
    <row r="2064" spans="1:3">
      <c r="A2064" s="6" t="s">
        <v>360</v>
      </c>
      <c r="B2064" s="8" t="s">
        <v>11</v>
      </c>
      <c r="C2064" s="9" t="s">
        <v>493</v>
      </c>
    </row>
    <row r="2065" spans="1:3" ht="18">
      <c r="A2065" s="10"/>
      <c r="B2065" s="11"/>
      <c r="C2065" s="12"/>
    </row>
    <row r="2066" spans="1:3">
      <c r="A2066" s="6"/>
      <c r="B2066" s="13">
        <v>58</v>
      </c>
      <c r="C2066" s="14">
        <v>169</v>
      </c>
    </row>
    <row r="2067" spans="1:3">
      <c r="A2067" s="6" t="s">
        <v>0</v>
      </c>
      <c r="B2067" s="8" t="s">
        <v>87</v>
      </c>
      <c r="C2067" s="9">
        <v>12</v>
      </c>
    </row>
    <row r="2068" spans="1:3">
      <c r="A2068" s="6" t="s">
        <v>1</v>
      </c>
      <c r="B2068" s="8">
        <v>705785</v>
      </c>
      <c r="C2068" s="9">
        <v>1537540</v>
      </c>
    </row>
    <row r="2069" spans="1:3">
      <c r="A2069" s="6" t="s">
        <v>2</v>
      </c>
      <c r="B2069" s="15">
        <v>1537530</v>
      </c>
      <c r="C2069" s="9" t="s">
        <v>11</v>
      </c>
    </row>
    <row r="2070" spans="1:3">
      <c r="A2070" s="6" t="s">
        <v>3</v>
      </c>
      <c r="B2070" s="8">
        <v>40</v>
      </c>
      <c r="C2070" s="9" t="s">
        <v>11</v>
      </c>
    </row>
    <row r="2071" spans="1:3">
      <c r="A2071" s="6" t="s">
        <v>4</v>
      </c>
      <c r="B2071" s="8" t="s">
        <v>88</v>
      </c>
      <c r="C2071" s="9" t="s">
        <v>11</v>
      </c>
    </row>
    <row r="2072" spans="1:3">
      <c r="A2072" s="6" t="s">
        <v>5</v>
      </c>
      <c r="B2072" s="8" t="s">
        <v>12</v>
      </c>
      <c r="C2072" s="9" t="s">
        <v>12</v>
      </c>
    </row>
    <row r="2073" spans="1:3">
      <c r="A2073" s="6" t="s">
        <v>6</v>
      </c>
      <c r="B2073" s="8" t="s">
        <v>12</v>
      </c>
      <c r="C2073" s="9" t="s">
        <v>12</v>
      </c>
    </row>
    <row r="2074" spans="1:3">
      <c r="A2074" s="6" t="s">
        <v>7</v>
      </c>
      <c r="B2074" s="8" t="s">
        <v>26</v>
      </c>
      <c r="C2074" s="9" t="s">
        <v>26</v>
      </c>
    </row>
    <row r="2075" spans="1:3">
      <c r="A2075" s="6" t="s">
        <v>8</v>
      </c>
      <c r="B2075" s="8" t="s">
        <v>276</v>
      </c>
      <c r="C2075" s="9" t="s">
        <v>276</v>
      </c>
    </row>
    <row r="2076" spans="1:3">
      <c r="A2076" s="6" t="s">
        <v>9</v>
      </c>
      <c r="B2076" s="8" t="s">
        <v>110</v>
      </c>
      <c r="C2076" s="9" t="s">
        <v>16</v>
      </c>
    </row>
    <row r="2077" spans="1:3">
      <c r="A2077" s="6" t="s">
        <v>10</v>
      </c>
      <c r="B2077" s="8">
        <v>0</v>
      </c>
      <c r="C2077" s="9">
        <v>0</v>
      </c>
    </row>
    <row r="2078" spans="1:3">
      <c r="A2078" s="6" t="s">
        <v>1260</v>
      </c>
      <c r="B2078" s="8" t="s">
        <v>90</v>
      </c>
      <c r="C2078" s="9" t="s">
        <v>90</v>
      </c>
    </row>
    <row r="2079" spans="1:3">
      <c r="A2079" s="6" t="s">
        <v>357</v>
      </c>
      <c r="B2079" s="8" t="s">
        <v>11</v>
      </c>
      <c r="C2079" s="9">
        <v>28</v>
      </c>
    </row>
    <row r="2080" spans="1:3">
      <c r="A2080" s="6" t="s">
        <v>358</v>
      </c>
      <c r="B2080" s="8" t="s">
        <v>11</v>
      </c>
      <c r="C2080" s="9">
        <v>-2.0714299999999999</v>
      </c>
    </row>
    <row r="2081" spans="1:3">
      <c r="A2081" s="6" t="s">
        <v>359</v>
      </c>
      <c r="B2081" s="8" t="s">
        <v>11</v>
      </c>
      <c r="C2081" s="9">
        <v>2.0714299999999999</v>
      </c>
    </row>
    <row r="2082" spans="1:3">
      <c r="A2082" s="6" t="s">
        <v>360</v>
      </c>
      <c r="B2082" s="8" t="s">
        <v>11</v>
      </c>
      <c r="C2082" s="9" t="s">
        <v>494</v>
      </c>
    </row>
    <row r="2083" spans="1:3" ht="18">
      <c r="A2083" s="10"/>
      <c r="B2083" s="11"/>
      <c r="C2083" s="12"/>
    </row>
    <row r="2084" spans="1:3">
      <c r="A2084" s="6"/>
      <c r="B2084" s="13">
        <v>58</v>
      </c>
      <c r="C2084" s="14">
        <v>170</v>
      </c>
    </row>
    <row r="2085" spans="1:3">
      <c r="A2085" s="6" t="s">
        <v>0</v>
      </c>
      <c r="B2085" s="8" t="s">
        <v>87</v>
      </c>
      <c r="C2085" s="9">
        <v>12</v>
      </c>
    </row>
    <row r="2086" spans="1:3">
      <c r="A2086" s="6" t="s">
        <v>1</v>
      </c>
      <c r="B2086" s="8">
        <v>705785</v>
      </c>
      <c r="C2086" s="9">
        <v>1537546</v>
      </c>
    </row>
    <row r="2087" spans="1:3">
      <c r="A2087" s="6" t="s">
        <v>2</v>
      </c>
      <c r="B2087" s="15">
        <v>1537530</v>
      </c>
      <c r="C2087" s="9" t="s">
        <v>11</v>
      </c>
    </row>
    <row r="2088" spans="1:3">
      <c r="A2088" s="6" t="s">
        <v>3</v>
      </c>
      <c r="B2088" s="8">
        <v>40</v>
      </c>
      <c r="C2088" s="9" t="s">
        <v>11</v>
      </c>
    </row>
    <row r="2089" spans="1:3">
      <c r="A2089" s="6" t="s">
        <v>4</v>
      </c>
      <c r="B2089" s="8" t="s">
        <v>88</v>
      </c>
      <c r="C2089" s="9" t="s">
        <v>11</v>
      </c>
    </row>
    <row r="2090" spans="1:3">
      <c r="A2090" s="6" t="s">
        <v>5</v>
      </c>
      <c r="B2090" s="8" t="s">
        <v>12</v>
      </c>
      <c r="C2090" s="9" t="s">
        <v>12</v>
      </c>
    </row>
    <row r="2091" spans="1:3">
      <c r="A2091" s="6" t="s">
        <v>6</v>
      </c>
      <c r="B2091" s="8" t="s">
        <v>12</v>
      </c>
      <c r="C2091" s="9" t="s">
        <v>12</v>
      </c>
    </row>
    <row r="2092" spans="1:3">
      <c r="A2092" s="6" t="s">
        <v>7</v>
      </c>
      <c r="B2092" s="8" t="s">
        <v>26</v>
      </c>
      <c r="C2092" s="9" t="s">
        <v>26</v>
      </c>
    </row>
    <row r="2093" spans="1:3">
      <c r="A2093" s="6" t="s">
        <v>8</v>
      </c>
      <c r="B2093" s="8" t="s">
        <v>276</v>
      </c>
      <c r="C2093" s="9" t="s">
        <v>276</v>
      </c>
    </row>
    <row r="2094" spans="1:3">
      <c r="A2094" s="6" t="s">
        <v>9</v>
      </c>
      <c r="B2094" s="8" t="s">
        <v>110</v>
      </c>
      <c r="C2094" s="9" t="s">
        <v>16</v>
      </c>
    </row>
    <row r="2095" spans="1:3">
      <c r="A2095" s="6" t="s">
        <v>10</v>
      </c>
      <c r="B2095" s="8">
        <v>0</v>
      </c>
      <c r="C2095" s="9">
        <v>0</v>
      </c>
    </row>
    <row r="2096" spans="1:3">
      <c r="A2096" s="6" t="s">
        <v>1260</v>
      </c>
      <c r="B2096" s="8" t="s">
        <v>90</v>
      </c>
      <c r="C2096" s="9" t="s">
        <v>90</v>
      </c>
    </row>
    <row r="2097" spans="1:3">
      <c r="A2097" s="6" t="s">
        <v>357</v>
      </c>
      <c r="B2097" s="8" t="s">
        <v>11</v>
      </c>
      <c r="C2097" s="9">
        <v>25</v>
      </c>
    </row>
    <row r="2098" spans="1:3">
      <c r="A2098" s="6" t="s">
        <v>358</v>
      </c>
      <c r="B2098" s="8" t="s">
        <v>11</v>
      </c>
      <c r="C2098" s="9">
        <v>-1.72</v>
      </c>
    </row>
    <row r="2099" spans="1:3">
      <c r="A2099" s="6" t="s">
        <v>359</v>
      </c>
      <c r="B2099" s="8" t="s">
        <v>11</v>
      </c>
      <c r="C2099" s="9">
        <v>1.72</v>
      </c>
    </row>
    <row r="2100" spans="1:3">
      <c r="A2100" s="6" t="s">
        <v>360</v>
      </c>
      <c r="B2100" s="8" t="s">
        <v>11</v>
      </c>
      <c r="C2100" s="9" t="s">
        <v>383</v>
      </c>
    </row>
    <row r="2101" spans="1:3" ht="18">
      <c r="A2101" s="10"/>
      <c r="B2101" s="11"/>
      <c r="C2101" s="12"/>
    </row>
    <row r="2102" spans="1:3">
      <c r="A2102" s="6"/>
      <c r="B2102" s="13">
        <v>58</v>
      </c>
      <c r="C2102" s="14">
        <v>171</v>
      </c>
    </row>
    <row r="2103" spans="1:3">
      <c r="A2103" s="6" t="s">
        <v>0</v>
      </c>
      <c r="B2103" s="8" t="s">
        <v>87</v>
      </c>
      <c r="C2103" s="9">
        <v>12</v>
      </c>
    </row>
    <row r="2104" spans="1:3">
      <c r="A2104" s="6" t="s">
        <v>1</v>
      </c>
      <c r="B2104" s="8">
        <v>705785</v>
      </c>
      <c r="C2104" s="9">
        <v>1537548</v>
      </c>
    </row>
    <row r="2105" spans="1:3">
      <c r="A2105" s="6" t="s">
        <v>2</v>
      </c>
      <c r="B2105" s="15">
        <v>1537530</v>
      </c>
      <c r="C2105" s="9" t="s">
        <v>11</v>
      </c>
    </row>
    <row r="2106" spans="1:3">
      <c r="A2106" s="6" t="s">
        <v>3</v>
      </c>
      <c r="B2106" s="8">
        <v>40</v>
      </c>
      <c r="C2106" s="9" t="s">
        <v>11</v>
      </c>
    </row>
    <row r="2107" spans="1:3">
      <c r="A2107" s="6" t="s">
        <v>4</v>
      </c>
      <c r="B2107" s="8" t="s">
        <v>88</v>
      </c>
      <c r="C2107" s="9" t="s">
        <v>11</v>
      </c>
    </row>
    <row r="2108" spans="1:3">
      <c r="A2108" s="6" t="s">
        <v>5</v>
      </c>
      <c r="B2108" s="8" t="s">
        <v>12</v>
      </c>
      <c r="C2108" s="9" t="s">
        <v>12</v>
      </c>
    </row>
    <row r="2109" spans="1:3">
      <c r="A2109" s="6" t="s">
        <v>6</v>
      </c>
      <c r="B2109" s="8" t="s">
        <v>12</v>
      </c>
      <c r="C2109" s="9" t="s">
        <v>12</v>
      </c>
    </row>
    <row r="2110" spans="1:3">
      <c r="A2110" s="6" t="s">
        <v>7</v>
      </c>
      <c r="B2110" s="8" t="s">
        <v>26</v>
      </c>
      <c r="C2110" s="9" t="s">
        <v>26</v>
      </c>
    </row>
    <row r="2111" spans="1:3">
      <c r="A2111" s="6" t="s">
        <v>8</v>
      </c>
      <c r="B2111" s="8" t="s">
        <v>276</v>
      </c>
      <c r="C2111" s="9" t="s">
        <v>276</v>
      </c>
    </row>
    <row r="2112" spans="1:3">
      <c r="A2112" s="6" t="s">
        <v>9</v>
      </c>
      <c r="B2112" s="8" t="s">
        <v>110</v>
      </c>
      <c r="C2112" s="9" t="s">
        <v>16</v>
      </c>
    </row>
    <row r="2113" spans="1:3">
      <c r="A2113" s="6" t="s">
        <v>10</v>
      </c>
      <c r="B2113" s="8">
        <v>0</v>
      </c>
      <c r="C2113" s="9">
        <v>0</v>
      </c>
    </row>
    <row r="2114" spans="1:3">
      <c r="A2114" s="6" t="s">
        <v>1260</v>
      </c>
      <c r="B2114" s="8" t="s">
        <v>90</v>
      </c>
      <c r="C2114" s="9" t="s">
        <v>90</v>
      </c>
    </row>
    <row r="2115" spans="1:3">
      <c r="A2115" s="6" t="s">
        <v>357</v>
      </c>
      <c r="B2115" s="8" t="s">
        <v>11</v>
      </c>
      <c r="C2115" s="9">
        <v>25</v>
      </c>
    </row>
    <row r="2116" spans="1:3">
      <c r="A2116" s="6" t="s">
        <v>358</v>
      </c>
      <c r="B2116" s="8" t="s">
        <v>11</v>
      </c>
      <c r="C2116" s="9">
        <v>-1.72</v>
      </c>
    </row>
    <row r="2117" spans="1:3">
      <c r="A2117" s="6" t="s">
        <v>359</v>
      </c>
      <c r="B2117" s="8" t="s">
        <v>11</v>
      </c>
      <c r="C2117" s="9">
        <v>1.72</v>
      </c>
    </row>
    <row r="2118" spans="1:3">
      <c r="A2118" s="6" t="s">
        <v>360</v>
      </c>
      <c r="B2118" s="8" t="s">
        <v>11</v>
      </c>
      <c r="C2118" s="9" t="s">
        <v>495</v>
      </c>
    </row>
    <row r="2119" spans="1:3" ht="18">
      <c r="A2119" s="10"/>
      <c r="B2119" s="11"/>
      <c r="C2119" s="12"/>
    </row>
    <row r="2120" spans="1:3">
      <c r="A2120" s="6"/>
      <c r="B2120" s="13">
        <v>59</v>
      </c>
      <c r="C2120" s="14">
        <v>154</v>
      </c>
    </row>
    <row r="2121" spans="1:3">
      <c r="A2121" s="6" t="s">
        <v>0</v>
      </c>
      <c r="B2121" s="8" t="s">
        <v>87</v>
      </c>
      <c r="C2121" s="9">
        <v>12</v>
      </c>
    </row>
    <row r="2122" spans="1:3">
      <c r="A2122" s="6" t="s">
        <v>1</v>
      </c>
      <c r="B2122" s="8">
        <v>705833</v>
      </c>
      <c r="C2122" s="9">
        <v>1537480</v>
      </c>
    </row>
    <row r="2123" spans="1:3">
      <c r="A2123" s="6" t="s">
        <v>2</v>
      </c>
      <c r="B2123" s="15">
        <v>1537480</v>
      </c>
      <c r="C2123" s="9" t="s">
        <v>11</v>
      </c>
    </row>
    <row r="2124" spans="1:3">
      <c r="A2124" s="6" t="s">
        <v>3</v>
      </c>
      <c r="B2124" s="8">
        <v>40</v>
      </c>
      <c r="C2124" s="9" t="s">
        <v>11</v>
      </c>
    </row>
    <row r="2125" spans="1:3">
      <c r="A2125" s="6" t="s">
        <v>4</v>
      </c>
      <c r="B2125" s="8" t="s">
        <v>88</v>
      </c>
      <c r="C2125" s="9" t="s">
        <v>11</v>
      </c>
    </row>
    <row r="2126" spans="1:3">
      <c r="A2126" s="6" t="s">
        <v>5</v>
      </c>
      <c r="B2126" s="8" t="s">
        <v>12</v>
      </c>
      <c r="C2126" s="9" t="s">
        <v>12</v>
      </c>
    </row>
    <row r="2127" spans="1:3">
      <c r="A2127" s="6" t="s">
        <v>6</v>
      </c>
      <c r="B2127" s="8" t="s">
        <v>12</v>
      </c>
      <c r="C2127" s="9" t="s">
        <v>12</v>
      </c>
    </row>
    <row r="2128" spans="1:3">
      <c r="A2128" s="6" t="s">
        <v>7</v>
      </c>
      <c r="B2128" s="8" t="s">
        <v>26</v>
      </c>
      <c r="C2128" s="9" t="s">
        <v>26</v>
      </c>
    </row>
    <row r="2129" spans="1:3">
      <c r="A2129" s="6" t="s">
        <v>8</v>
      </c>
      <c r="B2129" s="8" t="s">
        <v>276</v>
      </c>
      <c r="C2129" s="9" t="s">
        <v>276</v>
      </c>
    </row>
    <row r="2130" spans="1:3">
      <c r="A2130" s="6" t="s">
        <v>9</v>
      </c>
      <c r="B2130" s="8" t="s">
        <v>110</v>
      </c>
      <c r="C2130" s="9" t="s">
        <v>16</v>
      </c>
    </row>
    <row r="2131" spans="1:3">
      <c r="A2131" s="6" t="s">
        <v>10</v>
      </c>
      <c r="B2131" s="8">
        <v>0</v>
      </c>
      <c r="C2131" s="9">
        <v>0</v>
      </c>
    </row>
    <row r="2132" spans="1:3">
      <c r="A2132" s="6" t="s">
        <v>1260</v>
      </c>
      <c r="B2132" s="8" t="s">
        <v>90</v>
      </c>
      <c r="C2132" s="9" t="s">
        <v>90</v>
      </c>
    </row>
    <row r="2133" spans="1:3">
      <c r="A2133" s="6" t="s">
        <v>357</v>
      </c>
      <c r="B2133" s="8" t="s">
        <v>11</v>
      </c>
      <c r="C2133" s="9">
        <v>28</v>
      </c>
    </row>
    <row r="2134" spans="1:3">
      <c r="A2134" s="6" t="s">
        <v>358</v>
      </c>
      <c r="B2134" s="8" t="s">
        <v>11</v>
      </c>
      <c r="C2134" s="9">
        <v>-2.0714299999999999</v>
      </c>
    </row>
    <row r="2135" spans="1:3">
      <c r="A2135" s="6" t="s">
        <v>359</v>
      </c>
      <c r="B2135" s="8" t="s">
        <v>11</v>
      </c>
      <c r="C2135" s="9">
        <v>2.0714299999999999</v>
      </c>
    </row>
    <row r="2136" spans="1:3">
      <c r="A2136" s="6" t="s">
        <v>360</v>
      </c>
      <c r="B2136" s="8" t="s">
        <v>11</v>
      </c>
      <c r="C2136" s="9" t="s">
        <v>494</v>
      </c>
    </row>
    <row r="2137" spans="1:3" ht="18">
      <c r="A2137" s="10"/>
      <c r="B2137" s="11"/>
      <c r="C2137" s="12"/>
    </row>
    <row r="2138" spans="1:3">
      <c r="A2138" s="6"/>
      <c r="B2138" s="13">
        <v>59</v>
      </c>
      <c r="C2138" s="14">
        <v>155</v>
      </c>
    </row>
    <row r="2139" spans="1:3">
      <c r="A2139" s="6" t="s">
        <v>0</v>
      </c>
      <c r="B2139" s="8" t="s">
        <v>87</v>
      </c>
      <c r="C2139" s="9">
        <v>12</v>
      </c>
    </row>
    <row r="2140" spans="1:3">
      <c r="A2140" s="6" t="s">
        <v>1</v>
      </c>
      <c r="B2140" s="8">
        <v>705833</v>
      </c>
      <c r="C2140" s="9">
        <v>1537486</v>
      </c>
    </row>
    <row r="2141" spans="1:3">
      <c r="A2141" s="6" t="s">
        <v>2</v>
      </c>
      <c r="B2141" s="15">
        <v>1537480</v>
      </c>
      <c r="C2141" s="9" t="s">
        <v>11</v>
      </c>
    </row>
    <row r="2142" spans="1:3">
      <c r="A2142" s="6" t="s">
        <v>3</v>
      </c>
      <c r="B2142" s="8">
        <v>40</v>
      </c>
      <c r="C2142" s="9" t="s">
        <v>11</v>
      </c>
    </row>
    <row r="2143" spans="1:3">
      <c r="A2143" s="6" t="s">
        <v>4</v>
      </c>
      <c r="B2143" s="8" t="s">
        <v>88</v>
      </c>
      <c r="C2143" s="9" t="s">
        <v>11</v>
      </c>
    </row>
    <row r="2144" spans="1:3">
      <c r="A2144" s="6" t="s">
        <v>5</v>
      </c>
      <c r="B2144" s="8" t="s">
        <v>12</v>
      </c>
      <c r="C2144" s="9" t="s">
        <v>12</v>
      </c>
    </row>
    <row r="2145" spans="1:3">
      <c r="A2145" s="6" t="s">
        <v>6</v>
      </c>
      <c r="B2145" s="8" t="s">
        <v>12</v>
      </c>
      <c r="C2145" s="9" t="s">
        <v>12</v>
      </c>
    </row>
    <row r="2146" spans="1:3">
      <c r="A2146" s="6" t="s">
        <v>7</v>
      </c>
      <c r="B2146" s="8" t="s">
        <v>26</v>
      </c>
      <c r="C2146" s="9" t="s">
        <v>26</v>
      </c>
    </row>
    <row r="2147" spans="1:3">
      <c r="A2147" s="6" t="s">
        <v>8</v>
      </c>
      <c r="B2147" s="8" t="s">
        <v>276</v>
      </c>
      <c r="C2147" s="9" t="s">
        <v>276</v>
      </c>
    </row>
    <row r="2148" spans="1:3">
      <c r="A2148" s="6" t="s">
        <v>9</v>
      </c>
      <c r="B2148" s="8" t="s">
        <v>110</v>
      </c>
      <c r="C2148" s="9" t="s">
        <v>16</v>
      </c>
    </row>
    <row r="2149" spans="1:3">
      <c r="A2149" s="6" t="s">
        <v>10</v>
      </c>
      <c r="B2149" s="8">
        <v>0</v>
      </c>
      <c r="C2149" s="9">
        <v>0</v>
      </c>
    </row>
    <row r="2150" spans="1:3">
      <c r="A2150" s="6" t="s">
        <v>1260</v>
      </c>
      <c r="B2150" s="8" t="s">
        <v>90</v>
      </c>
      <c r="C2150" s="9" t="s">
        <v>90</v>
      </c>
    </row>
    <row r="2151" spans="1:3">
      <c r="A2151" s="6" t="s">
        <v>357</v>
      </c>
      <c r="B2151" s="8" t="s">
        <v>11</v>
      </c>
      <c r="C2151" s="9">
        <v>25</v>
      </c>
    </row>
    <row r="2152" spans="1:3">
      <c r="A2152" s="6" t="s">
        <v>358</v>
      </c>
      <c r="B2152" s="8" t="s">
        <v>11</v>
      </c>
      <c r="C2152" s="9">
        <v>-1.72</v>
      </c>
    </row>
    <row r="2153" spans="1:3">
      <c r="A2153" s="6" t="s">
        <v>359</v>
      </c>
      <c r="B2153" s="8" t="s">
        <v>11</v>
      </c>
      <c r="C2153" s="9">
        <v>1.72</v>
      </c>
    </row>
    <row r="2154" spans="1:3">
      <c r="A2154" s="6" t="s">
        <v>360</v>
      </c>
      <c r="B2154" s="8" t="s">
        <v>11</v>
      </c>
      <c r="C2154" s="9" t="s">
        <v>383</v>
      </c>
    </row>
    <row r="2155" spans="1:3" ht="18">
      <c r="A2155" s="10"/>
      <c r="B2155" s="11"/>
      <c r="C2155" s="12"/>
    </row>
    <row r="2156" spans="1:3">
      <c r="A2156" s="6"/>
      <c r="B2156" s="13">
        <v>59</v>
      </c>
      <c r="C2156" s="14">
        <v>156</v>
      </c>
    </row>
    <row r="2157" spans="1:3">
      <c r="A2157" s="6" t="s">
        <v>0</v>
      </c>
      <c r="B2157" s="8" t="s">
        <v>87</v>
      </c>
      <c r="C2157" s="9">
        <v>12</v>
      </c>
    </row>
    <row r="2158" spans="1:3">
      <c r="A2158" s="6" t="s">
        <v>1</v>
      </c>
      <c r="B2158" s="8">
        <v>705833</v>
      </c>
      <c r="C2158" s="9">
        <v>1537488</v>
      </c>
    </row>
    <row r="2159" spans="1:3">
      <c r="A2159" s="6" t="s">
        <v>2</v>
      </c>
      <c r="B2159" s="15">
        <v>1537480</v>
      </c>
      <c r="C2159" s="9" t="s">
        <v>11</v>
      </c>
    </row>
    <row r="2160" spans="1:3">
      <c r="A2160" s="6" t="s">
        <v>3</v>
      </c>
      <c r="B2160" s="8">
        <v>40</v>
      </c>
      <c r="C2160" s="9" t="s">
        <v>11</v>
      </c>
    </row>
    <row r="2161" spans="1:3">
      <c r="A2161" s="6" t="s">
        <v>4</v>
      </c>
      <c r="B2161" s="8" t="s">
        <v>88</v>
      </c>
      <c r="C2161" s="9" t="s">
        <v>11</v>
      </c>
    </row>
    <row r="2162" spans="1:3">
      <c r="A2162" s="6" t="s">
        <v>5</v>
      </c>
      <c r="B2162" s="8" t="s">
        <v>12</v>
      </c>
      <c r="C2162" s="9" t="s">
        <v>12</v>
      </c>
    </row>
    <row r="2163" spans="1:3">
      <c r="A2163" s="6" t="s">
        <v>6</v>
      </c>
      <c r="B2163" s="8" t="s">
        <v>12</v>
      </c>
      <c r="C2163" s="9" t="s">
        <v>12</v>
      </c>
    </row>
    <row r="2164" spans="1:3">
      <c r="A2164" s="6" t="s">
        <v>7</v>
      </c>
      <c r="B2164" s="8" t="s">
        <v>26</v>
      </c>
      <c r="C2164" s="9" t="s">
        <v>26</v>
      </c>
    </row>
    <row r="2165" spans="1:3">
      <c r="A2165" s="6" t="s">
        <v>8</v>
      </c>
      <c r="B2165" s="8" t="s">
        <v>276</v>
      </c>
      <c r="C2165" s="9" t="s">
        <v>276</v>
      </c>
    </row>
    <row r="2166" spans="1:3">
      <c r="A2166" s="6" t="s">
        <v>9</v>
      </c>
      <c r="B2166" s="8" t="s">
        <v>110</v>
      </c>
      <c r="C2166" s="9" t="s">
        <v>16</v>
      </c>
    </row>
    <row r="2167" spans="1:3">
      <c r="A2167" s="6" t="s">
        <v>10</v>
      </c>
      <c r="B2167" s="8">
        <v>0</v>
      </c>
      <c r="C2167" s="9">
        <v>0</v>
      </c>
    </row>
    <row r="2168" spans="1:3">
      <c r="A2168" s="6" t="s">
        <v>1260</v>
      </c>
      <c r="B2168" s="8" t="s">
        <v>90</v>
      </c>
      <c r="C2168" s="9" t="s">
        <v>90</v>
      </c>
    </row>
    <row r="2169" spans="1:3">
      <c r="A2169" s="6" t="s">
        <v>357</v>
      </c>
      <c r="B2169" s="8" t="s">
        <v>11</v>
      </c>
      <c r="C2169" s="9">
        <v>26</v>
      </c>
    </row>
    <row r="2170" spans="1:3">
      <c r="A2170" s="6" t="s">
        <v>358</v>
      </c>
      <c r="B2170" s="8" t="s">
        <v>11</v>
      </c>
      <c r="C2170" s="9">
        <v>-1.7692300000000001</v>
      </c>
    </row>
    <row r="2171" spans="1:3">
      <c r="A2171" s="6" t="s">
        <v>359</v>
      </c>
      <c r="B2171" s="8" t="s">
        <v>11</v>
      </c>
      <c r="C2171" s="9">
        <v>1.7692300000000001</v>
      </c>
    </row>
    <row r="2172" spans="1:3">
      <c r="A2172" s="6" t="s">
        <v>360</v>
      </c>
      <c r="B2172" s="8" t="s">
        <v>11</v>
      </c>
      <c r="C2172" s="9" t="s">
        <v>493</v>
      </c>
    </row>
    <row r="2173" spans="1:3" ht="18">
      <c r="A2173" s="10"/>
      <c r="B2173" s="11"/>
      <c r="C2173" s="12"/>
    </row>
    <row r="2174" spans="1:3">
      <c r="A2174" s="6"/>
      <c r="B2174" s="13">
        <v>59</v>
      </c>
      <c r="C2174" s="14">
        <v>157</v>
      </c>
    </row>
    <row r="2175" spans="1:3">
      <c r="A2175" s="6" t="s">
        <v>0</v>
      </c>
      <c r="B2175" s="8" t="s">
        <v>87</v>
      </c>
      <c r="C2175" s="9">
        <v>12</v>
      </c>
    </row>
    <row r="2176" spans="1:3">
      <c r="A2176" s="6" t="s">
        <v>1</v>
      </c>
      <c r="B2176" s="8">
        <v>705833</v>
      </c>
      <c r="C2176" s="9">
        <v>1537492</v>
      </c>
    </row>
    <row r="2177" spans="1:3">
      <c r="A2177" s="6" t="s">
        <v>2</v>
      </c>
      <c r="B2177" s="15">
        <v>1537480</v>
      </c>
      <c r="C2177" s="9" t="s">
        <v>11</v>
      </c>
    </row>
    <row r="2178" spans="1:3">
      <c r="A2178" s="6" t="s">
        <v>3</v>
      </c>
      <c r="B2178" s="8">
        <v>40</v>
      </c>
      <c r="C2178" s="9" t="s">
        <v>11</v>
      </c>
    </row>
    <row r="2179" spans="1:3">
      <c r="A2179" s="6" t="s">
        <v>4</v>
      </c>
      <c r="B2179" s="8" t="s">
        <v>88</v>
      </c>
      <c r="C2179" s="9" t="s">
        <v>11</v>
      </c>
    </row>
    <row r="2180" spans="1:3">
      <c r="A2180" s="6" t="s">
        <v>5</v>
      </c>
      <c r="B2180" s="8" t="s">
        <v>12</v>
      </c>
      <c r="C2180" s="9" t="s">
        <v>12</v>
      </c>
    </row>
    <row r="2181" spans="1:3">
      <c r="A2181" s="6" t="s">
        <v>6</v>
      </c>
      <c r="B2181" s="8" t="s">
        <v>12</v>
      </c>
      <c r="C2181" s="9" t="s">
        <v>12</v>
      </c>
    </row>
    <row r="2182" spans="1:3">
      <c r="A2182" s="6" t="s">
        <v>7</v>
      </c>
      <c r="B2182" s="8" t="s">
        <v>26</v>
      </c>
      <c r="C2182" s="9" t="s">
        <v>26</v>
      </c>
    </row>
    <row r="2183" spans="1:3">
      <c r="A2183" s="6" t="s">
        <v>8</v>
      </c>
      <c r="B2183" s="8" t="s">
        <v>276</v>
      </c>
      <c r="C2183" s="9" t="s">
        <v>276</v>
      </c>
    </row>
    <row r="2184" spans="1:3">
      <c r="A2184" s="6" t="s">
        <v>9</v>
      </c>
      <c r="B2184" s="8" t="s">
        <v>110</v>
      </c>
      <c r="C2184" s="9" t="s">
        <v>16</v>
      </c>
    </row>
    <row r="2185" spans="1:3">
      <c r="A2185" s="6" t="s">
        <v>10</v>
      </c>
      <c r="B2185" s="8">
        <v>0</v>
      </c>
      <c r="C2185" s="9">
        <v>0</v>
      </c>
    </row>
    <row r="2186" spans="1:3">
      <c r="A2186" s="6" t="s">
        <v>1260</v>
      </c>
      <c r="B2186" s="8" t="s">
        <v>90</v>
      </c>
      <c r="C2186" s="9" t="s">
        <v>90</v>
      </c>
    </row>
    <row r="2187" spans="1:3">
      <c r="A2187" s="6" t="s">
        <v>357</v>
      </c>
      <c r="B2187" s="8" t="s">
        <v>11</v>
      </c>
      <c r="C2187" s="9">
        <v>28</v>
      </c>
    </row>
    <row r="2188" spans="1:3">
      <c r="A2188" s="6" t="s">
        <v>358</v>
      </c>
      <c r="B2188" s="8" t="s">
        <v>11</v>
      </c>
      <c r="C2188" s="9">
        <v>-2.0714299999999999</v>
      </c>
    </row>
    <row r="2189" spans="1:3">
      <c r="A2189" s="6" t="s">
        <v>359</v>
      </c>
      <c r="B2189" s="8" t="s">
        <v>11</v>
      </c>
      <c r="C2189" s="9">
        <v>2.0714299999999999</v>
      </c>
    </row>
    <row r="2190" spans="1:3">
      <c r="A2190" s="6" t="s">
        <v>360</v>
      </c>
      <c r="B2190" s="8" t="s">
        <v>11</v>
      </c>
      <c r="C2190" s="9" t="s">
        <v>494</v>
      </c>
    </row>
    <row r="2191" spans="1:3" ht="18">
      <c r="A2191" s="10"/>
      <c r="B2191" s="11"/>
      <c r="C2191" s="12"/>
    </row>
    <row r="2192" spans="1:3">
      <c r="A2192" s="6"/>
      <c r="B2192" s="13">
        <v>59</v>
      </c>
      <c r="C2192" s="14">
        <v>158</v>
      </c>
    </row>
    <row r="2193" spans="1:3">
      <c r="A2193" s="6" t="s">
        <v>0</v>
      </c>
      <c r="B2193" s="8" t="s">
        <v>87</v>
      </c>
      <c r="C2193" s="9">
        <v>12</v>
      </c>
    </row>
    <row r="2194" spans="1:3">
      <c r="A2194" s="6" t="s">
        <v>1</v>
      </c>
      <c r="B2194" s="8">
        <v>705833</v>
      </c>
      <c r="C2194" s="9">
        <v>1537498</v>
      </c>
    </row>
    <row r="2195" spans="1:3">
      <c r="A2195" s="6" t="s">
        <v>2</v>
      </c>
      <c r="B2195" s="15">
        <v>1537480</v>
      </c>
      <c r="C2195" s="9" t="s">
        <v>11</v>
      </c>
    </row>
    <row r="2196" spans="1:3">
      <c r="A2196" s="6" t="s">
        <v>3</v>
      </c>
      <c r="B2196" s="8">
        <v>40</v>
      </c>
      <c r="C2196" s="9" t="s">
        <v>11</v>
      </c>
    </row>
    <row r="2197" spans="1:3">
      <c r="A2197" s="6" t="s">
        <v>4</v>
      </c>
      <c r="B2197" s="8" t="s">
        <v>88</v>
      </c>
      <c r="C2197" s="9" t="s">
        <v>11</v>
      </c>
    </row>
    <row r="2198" spans="1:3">
      <c r="A2198" s="6" t="s">
        <v>5</v>
      </c>
      <c r="B2198" s="8" t="s">
        <v>12</v>
      </c>
      <c r="C2198" s="9" t="s">
        <v>12</v>
      </c>
    </row>
    <row r="2199" spans="1:3">
      <c r="A2199" s="6" t="s">
        <v>6</v>
      </c>
      <c r="B2199" s="8" t="s">
        <v>12</v>
      </c>
      <c r="C2199" s="9" t="s">
        <v>12</v>
      </c>
    </row>
    <row r="2200" spans="1:3">
      <c r="A2200" s="6" t="s">
        <v>7</v>
      </c>
      <c r="B2200" s="8" t="s">
        <v>26</v>
      </c>
      <c r="C2200" s="9" t="s">
        <v>26</v>
      </c>
    </row>
    <row r="2201" spans="1:3">
      <c r="A2201" s="6" t="s">
        <v>8</v>
      </c>
      <c r="B2201" s="8" t="s">
        <v>276</v>
      </c>
      <c r="C2201" s="9" t="s">
        <v>276</v>
      </c>
    </row>
    <row r="2202" spans="1:3">
      <c r="A2202" s="6" t="s">
        <v>9</v>
      </c>
      <c r="B2202" s="8" t="s">
        <v>110</v>
      </c>
      <c r="C2202" s="9" t="s">
        <v>16</v>
      </c>
    </row>
    <row r="2203" spans="1:3">
      <c r="A2203" s="6" t="s">
        <v>10</v>
      </c>
      <c r="B2203" s="8">
        <v>0</v>
      </c>
      <c r="C2203" s="9">
        <v>0</v>
      </c>
    </row>
    <row r="2204" spans="1:3">
      <c r="A2204" s="6" t="s">
        <v>1260</v>
      </c>
      <c r="B2204" s="8" t="s">
        <v>90</v>
      </c>
      <c r="C2204" s="9" t="s">
        <v>90</v>
      </c>
    </row>
    <row r="2205" spans="1:3">
      <c r="A2205" s="6" t="s">
        <v>357</v>
      </c>
      <c r="B2205" s="8" t="s">
        <v>11</v>
      </c>
      <c r="C2205" s="9">
        <v>25</v>
      </c>
    </row>
    <row r="2206" spans="1:3">
      <c r="A2206" s="6" t="s">
        <v>358</v>
      </c>
      <c r="B2206" s="8" t="s">
        <v>11</v>
      </c>
      <c r="C2206" s="9">
        <v>-1.72</v>
      </c>
    </row>
    <row r="2207" spans="1:3">
      <c r="A2207" s="6" t="s">
        <v>359</v>
      </c>
      <c r="B2207" s="8" t="s">
        <v>11</v>
      </c>
      <c r="C2207" s="9">
        <v>1.72</v>
      </c>
    </row>
    <row r="2208" spans="1:3">
      <c r="A2208" s="6" t="s">
        <v>360</v>
      </c>
      <c r="B2208" s="8" t="s">
        <v>11</v>
      </c>
      <c r="C2208" s="9" t="s">
        <v>383</v>
      </c>
    </row>
    <row r="2209" spans="1:3" ht="18">
      <c r="A2209" s="10"/>
      <c r="B2209" s="11"/>
      <c r="C2209" s="12"/>
    </row>
    <row r="2210" spans="1:3">
      <c r="A2210" s="6"/>
      <c r="B2210" s="13">
        <v>73</v>
      </c>
      <c r="C2210" s="14">
        <v>177</v>
      </c>
    </row>
    <row r="2211" spans="1:3">
      <c r="A2211" s="6" t="s">
        <v>0</v>
      </c>
      <c r="B2211" s="8" t="s">
        <v>92</v>
      </c>
      <c r="C2211" s="9">
        <v>13</v>
      </c>
    </row>
    <row r="2212" spans="1:3">
      <c r="A2212" s="6" t="s">
        <v>1</v>
      </c>
      <c r="B2212" s="8">
        <v>2506080</v>
      </c>
      <c r="C2212" s="9">
        <v>488914</v>
      </c>
    </row>
    <row r="2213" spans="1:3">
      <c r="A2213" s="6" t="s">
        <v>2</v>
      </c>
      <c r="B2213" s="8">
        <v>488918</v>
      </c>
      <c r="C2213" s="9" t="s">
        <v>11</v>
      </c>
    </row>
    <row r="2214" spans="1:3">
      <c r="A2214" s="6" t="s">
        <v>3</v>
      </c>
      <c r="B2214" s="8">
        <v>26</v>
      </c>
      <c r="C2214" s="9" t="s">
        <v>11</v>
      </c>
    </row>
    <row r="2215" spans="1:3">
      <c r="A2215" s="6" t="s">
        <v>4</v>
      </c>
      <c r="B2215" s="8" t="s">
        <v>277</v>
      </c>
      <c r="C2215" s="9" t="s">
        <v>11</v>
      </c>
    </row>
    <row r="2216" spans="1:3">
      <c r="A2216" s="6" t="s">
        <v>5</v>
      </c>
      <c r="B2216" s="8" t="s">
        <v>12</v>
      </c>
      <c r="C2216" s="9" t="s">
        <v>12</v>
      </c>
    </row>
    <row r="2217" spans="1:3">
      <c r="A2217" s="6" t="s">
        <v>6</v>
      </c>
      <c r="B2217" s="8" t="s">
        <v>12</v>
      </c>
      <c r="C2217" s="9" t="s">
        <v>12</v>
      </c>
    </row>
    <row r="2218" spans="1:3">
      <c r="A2218" s="6" t="s">
        <v>7</v>
      </c>
      <c r="B2218" s="8" t="s">
        <v>14</v>
      </c>
      <c r="C2218" s="9" t="s">
        <v>14</v>
      </c>
    </row>
    <row r="2219" spans="1:3">
      <c r="A2219" s="6" t="s">
        <v>8</v>
      </c>
      <c r="B2219" s="8" t="s">
        <v>278</v>
      </c>
      <c r="C2219" s="9" t="s">
        <v>278</v>
      </c>
    </row>
    <row r="2220" spans="1:3">
      <c r="A2220" s="6" t="s">
        <v>9</v>
      </c>
      <c r="B2220" s="8" t="s">
        <v>102</v>
      </c>
      <c r="C2220" s="9" t="s">
        <v>22</v>
      </c>
    </row>
    <row r="2221" spans="1:3">
      <c r="A2221" s="6" t="s">
        <v>10</v>
      </c>
      <c r="B2221" s="8">
        <v>321</v>
      </c>
      <c r="C2221" s="9">
        <v>325</v>
      </c>
    </row>
    <row r="2222" spans="1:3">
      <c r="A2222" s="6" t="s">
        <v>1260</v>
      </c>
      <c r="B2222" s="8" t="s">
        <v>59</v>
      </c>
      <c r="C2222" s="9" t="s">
        <v>59</v>
      </c>
    </row>
    <row r="2223" spans="1:3">
      <c r="A2223" s="6" t="s">
        <v>357</v>
      </c>
      <c r="B2223" s="8" t="s">
        <v>11</v>
      </c>
      <c r="C2223" s="9">
        <v>42</v>
      </c>
    </row>
    <row r="2224" spans="1:3">
      <c r="A2224" s="6" t="s">
        <v>358</v>
      </c>
      <c r="B2224" s="8" t="s">
        <v>11</v>
      </c>
      <c r="C2224" s="9">
        <v>-1.4761899999999999</v>
      </c>
    </row>
    <row r="2225" spans="1:3">
      <c r="A2225" s="6" t="s">
        <v>359</v>
      </c>
      <c r="B2225" s="8" t="s">
        <v>11</v>
      </c>
      <c r="C2225" s="9">
        <v>1.4761899999999999</v>
      </c>
    </row>
    <row r="2226" spans="1:3">
      <c r="A2226" s="6" t="s">
        <v>360</v>
      </c>
      <c r="B2226" s="8" t="s">
        <v>11</v>
      </c>
      <c r="C2226" s="9" t="s">
        <v>496</v>
      </c>
    </row>
    <row r="2227" spans="1:3" ht="18">
      <c r="A2227" s="10"/>
      <c r="B2227" s="11"/>
      <c r="C2227" s="12"/>
    </row>
    <row r="2228" spans="1:3">
      <c r="A2228" s="6"/>
      <c r="B2228" s="13">
        <v>75</v>
      </c>
      <c r="C2228" s="14">
        <v>190</v>
      </c>
    </row>
    <row r="2229" spans="1:3">
      <c r="A2229" s="6" t="s">
        <v>0</v>
      </c>
      <c r="B2229" s="8">
        <v>14</v>
      </c>
      <c r="C2229" s="9">
        <v>14</v>
      </c>
    </row>
    <row r="2230" spans="1:3">
      <c r="A2230" s="6" t="s">
        <v>1</v>
      </c>
      <c r="B2230" s="8">
        <v>1676412</v>
      </c>
      <c r="C2230" s="9">
        <v>1676401</v>
      </c>
    </row>
    <row r="2231" spans="1:3">
      <c r="A2231" s="6" t="s">
        <v>2</v>
      </c>
      <c r="B2231" s="8" t="s">
        <v>11</v>
      </c>
      <c r="C2231" s="9" t="s">
        <v>11</v>
      </c>
    </row>
    <row r="2232" spans="1:3">
      <c r="A2232" s="6" t="s">
        <v>3</v>
      </c>
      <c r="B2232" s="8">
        <v>17</v>
      </c>
      <c r="C2232" s="9" t="s">
        <v>11</v>
      </c>
    </row>
    <row r="2233" spans="1:3">
      <c r="A2233" s="6" t="s">
        <v>4</v>
      </c>
      <c r="B2233" s="8" t="s">
        <v>279</v>
      </c>
      <c r="C2233" s="9" t="s">
        <v>11</v>
      </c>
    </row>
    <row r="2234" spans="1:3">
      <c r="A2234" s="6" t="s">
        <v>5</v>
      </c>
      <c r="B2234" s="8" t="s">
        <v>12</v>
      </c>
      <c r="C2234" s="9" t="s">
        <v>12</v>
      </c>
    </row>
    <row r="2235" spans="1:3">
      <c r="A2235" s="6" t="s">
        <v>6</v>
      </c>
      <c r="B2235" s="8" t="s">
        <v>12</v>
      </c>
      <c r="C2235" s="9" t="s">
        <v>12</v>
      </c>
    </row>
    <row r="2236" spans="1:3">
      <c r="A2236" s="6" t="s">
        <v>7</v>
      </c>
      <c r="B2236" s="8" t="s">
        <v>20</v>
      </c>
      <c r="C2236" s="9" t="s">
        <v>20</v>
      </c>
    </row>
    <row r="2237" spans="1:3">
      <c r="A2237" s="6" t="s">
        <v>8</v>
      </c>
      <c r="B2237" s="8" t="s">
        <v>280</v>
      </c>
      <c r="C2237" s="9" t="s">
        <v>280</v>
      </c>
    </row>
    <row r="2238" spans="1:3">
      <c r="A2238" s="6" t="s">
        <v>9</v>
      </c>
      <c r="B2238" s="8" t="s">
        <v>102</v>
      </c>
      <c r="C2238" s="9" t="s">
        <v>22</v>
      </c>
    </row>
    <row r="2239" spans="1:3">
      <c r="A2239" s="6" t="s">
        <v>10</v>
      </c>
      <c r="B2239" s="8">
        <v>-1267</v>
      </c>
      <c r="C2239" s="9">
        <v>-445</v>
      </c>
    </row>
    <row r="2240" spans="1:3">
      <c r="A2240" s="6" t="s">
        <v>1260</v>
      </c>
      <c r="B2240" s="8" t="s">
        <v>59</v>
      </c>
      <c r="C2240" s="9" t="s">
        <v>59</v>
      </c>
    </row>
    <row r="2241" spans="1:3">
      <c r="A2241" s="6" t="s">
        <v>357</v>
      </c>
      <c r="B2241" s="8" t="s">
        <v>11</v>
      </c>
      <c r="C2241" s="9">
        <v>38</v>
      </c>
    </row>
    <row r="2242" spans="1:3">
      <c r="A2242" s="6" t="s">
        <v>358</v>
      </c>
      <c r="B2242" s="8" t="s">
        <v>11</v>
      </c>
      <c r="C2242" s="9">
        <v>1.5</v>
      </c>
    </row>
    <row r="2243" spans="1:3">
      <c r="A2243" s="6" t="s">
        <v>359</v>
      </c>
      <c r="B2243" s="8" t="s">
        <v>11</v>
      </c>
      <c r="C2243" s="9">
        <v>1.5</v>
      </c>
    </row>
    <row r="2244" spans="1:3">
      <c r="A2244" s="6" t="s">
        <v>360</v>
      </c>
      <c r="B2244" s="8" t="s">
        <v>11</v>
      </c>
      <c r="C2244" s="9" t="s">
        <v>497</v>
      </c>
    </row>
    <row r="2245" spans="1:3" ht="18">
      <c r="A2245" s="10"/>
      <c r="B2245" s="11"/>
      <c r="C2245" s="12"/>
    </row>
    <row r="2246" spans="1:3">
      <c r="A2246" s="6"/>
      <c r="B2246" s="13">
        <v>76</v>
      </c>
      <c r="C2246" s="14">
        <v>189</v>
      </c>
    </row>
    <row r="2247" spans="1:3">
      <c r="A2247" s="6" t="s">
        <v>0</v>
      </c>
      <c r="B2247" s="8" t="s">
        <v>154</v>
      </c>
      <c r="C2247" s="9">
        <v>14</v>
      </c>
    </row>
    <row r="2248" spans="1:3">
      <c r="A2248" s="6" t="s">
        <v>1</v>
      </c>
      <c r="B2248" s="8">
        <v>2057017</v>
      </c>
      <c r="C2248" s="9">
        <v>1237754</v>
      </c>
    </row>
    <row r="2249" spans="1:3">
      <c r="A2249" s="6" t="s">
        <v>2</v>
      </c>
      <c r="B2249" s="15">
        <v>1237770</v>
      </c>
      <c r="C2249" s="9" t="s">
        <v>11</v>
      </c>
    </row>
    <row r="2250" spans="1:3">
      <c r="A2250" s="6" t="s">
        <v>3</v>
      </c>
      <c r="B2250" s="8">
        <v>22</v>
      </c>
      <c r="C2250" s="9" t="s">
        <v>11</v>
      </c>
    </row>
    <row r="2251" spans="1:3">
      <c r="A2251" s="6" t="s">
        <v>4</v>
      </c>
      <c r="B2251" s="8" t="s">
        <v>281</v>
      </c>
      <c r="C2251" s="9" t="s">
        <v>11</v>
      </c>
    </row>
    <row r="2252" spans="1:3">
      <c r="A2252" s="6" t="s">
        <v>5</v>
      </c>
      <c r="B2252" s="8" t="s">
        <v>12</v>
      </c>
      <c r="C2252" s="9" t="s">
        <v>12</v>
      </c>
    </row>
    <row r="2253" spans="1:3">
      <c r="A2253" s="6" t="s">
        <v>6</v>
      </c>
      <c r="B2253" s="8" t="s">
        <v>12</v>
      </c>
      <c r="C2253" s="9" t="s">
        <v>12</v>
      </c>
    </row>
    <row r="2254" spans="1:3">
      <c r="A2254" s="6" t="s">
        <v>7</v>
      </c>
      <c r="B2254" s="8" t="s">
        <v>26</v>
      </c>
      <c r="C2254" s="9" t="s">
        <v>26</v>
      </c>
    </row>
    <row r="2255" spans="1:3">
      <c r="A2255" s="6" t="s">
        <v>8</v>
      </c>
      <c r="B2255" s="8" t="s">
        <v>282</v>
      </c>
      <c r="C2255" s="9" t="s">
        <v>282</v>
      </c>
    </row>
    <row r="2256" spans="1:3">
      <c r="A2256" s="6" t="s">
        <v>9</v>
      </c>
      <c r="B2256" s="8" t="s">
        <v>102</v>
      </c>
      <c r="C2256" s="9" t="s">
        <v>16</v>
      </c>
    </row>
    <row r="2257" spans="1:3">
      <c r="A2257" s="6" t="s">
        <v>10</v>
      </c>
      <c r="B2257" s="8">
        <v>0</v>
      </c>
      <c r="C2257" s="9">
        <v>0</v>
      </c>
    </row>
    <row r="2258" spans="1:3">
      <c r="A2258" s="6" t="s">
        <v>1260</v>
      </c>
      <c r="B2258" s="8" t="s">
        <v>59</v>
      </c>
      <c r="C2258" s="9" t="s">
        <v>59</v>
      </c>
    </row>
    <row r="2259" spans="1:3">
      <c r="A2259" s="6" t="s">
        <v>357</v>
      </c>
      <c r="B2259" s="8" t="s">
        <v>11</v>
      </c>
      <c r="C2259" s="9">
        <v>58</v>
      </c>
    </row>
    <row r="2260" spans="1:3">
      <c r="A2260" s="6" t="s">
        <v>358</v>
      </c>
      <c r="B2260" s="8" t="s">
        <v>11</v>
      </c>
      <c r="C2260" s="9">
        <v>-1.9655199999999999</v>
      </c>
    </row>
    <row r="2261" spans="1:3">
      <c r="A2261" s="6" t="s">
        <v>359</v>
      </c>
      <c r="B2261" s="8" t="s">
        <v>11</v>
      </c>
      <c r="C2261" s="9">
        <v>1.9655199999999999</v>
      </c>
    </row>
    <row r="2262" spans="1:3">
      <c r="A2262" s="6" t="s">
        <v>360</v>
      </c>
      <c r="B2262" s="8" t="s">
        <v>11</v>
      </c>
      <c r="C2262" s="9" t="s">
        <v>498</v>
      </c>
    </row>
    <row r="2263" spans="1:3" ht="18">
      <c r="A2263" s="10"/>
      <c r="B2263" s="11"/>
      <c r="C2263" s="12"/>
    </row>
    <row r="2264" spans="1:3">
      <c r="A2264" s="6"/>
      <c r="B2264" s="13">
        <v>82</v>
      </c>
      <c r="C2264" s="14">
        <v>225</v>
      </c>
    </row>
    <row r="2265" spans="1:3">
      <c r="A2265" s="6" t="s">
        <v>0</v>
      </c>
      <c r="B2265" s="8" t="s">
        <v>283</v>
      </c>
      <c r="C2265" s="9" t="s">
        <v>499</v>
      </c>
    </row>
    <row r="2266" spans="1:3">
      <c r="A2266" s="6" t="s">
        <v>1</v>
      </c>
      <c r="B2266" s="8">
        <v>62593</v>
      </c>
      <c r="C2266" s="9">
        <v>18592</v>
      </c>
    </row>
    <row r="2267" spans="1:3">
      <c r="A2267" s="6" t="s">
        <v>2</v>
      </c>
      <c r="B2267" s="8">
        <v>18603</v>
      </c>
      <c r="C2267" s="9" t="s">
        <v>11</v>
      </c>
    </row>
    <row r="2268" spans="1:3">
      <c r="A2268" s="6" t="s">
        <v>3</v>
      </c>
      <c r="B2268" s="8">
        <v>15</v>
      </c>
      <c r="C2268" s="9" t="s">
        <v>11</v>
      </c>
    </row>
    <row r="2269" spans="1:3">
      <c r="A2269" s="6" t="s">
        <v>4</v>
      </c>
      <c r="B2269" s="8" t="s">
        <v>284</v>
      </c>
      <c r="C2269" s="9" t="s">
        <v>11</v>
      </c>
    </row>
    <row r="2270" spans="1:3">
      <c r="A2270" s="6" t="s">
        <v>5</v>
      </c>
      <c r="B2270" s="8" t="s">
        <v>12</v>
      </c>
      <c r="C2270" s="9" t="s">
        <v>12</v>
      </c>
    </row>
    <row r="2271" spans="1:3">
      <c r="A2271" s="6" t="s">
        <v>6</v>
      </c>
      <c r="B2271" s="8" t="s">
        <v>12</v>
      </c>
      <c r="C2271" s="9" t="s">
        <v>12</v>
      </c>
    </row>
    <row r="2272" spans="1:3">
      <c r="A2272" s="6" t="s">
        <v>7</v>
      </c>
      <c r="B2272" s="8" t="s">
        <v>26</v>
      </c>
      <c r="C2272" s="9" t="s">
        <v>26</v>
      </c>
    </row>
    <row r="2273" spans="1:3">
      <c r="A2273" s="6" t="s">
        <v>8</v>
      </c>
      <c r="B2273" s="8" t="s">
        <v>285</v>
      </c>
      <c r="C2273" s="9" t="s">
        <v>285</v>
      </c>
    </row>
    <row r="2274" spans="1:3">
      <c r="A2274" s="6" t="s">
        <v>9</v>
      </c>
      <c r="B2274" s="8" t="s">
        <v>102</v>
      </c>
      <c r="C2274" s="9" t="s">
        <v>22</v>
      </c>
    </row>
    <row r="2275" spans="1:3">
      <c r="A2275" s="6" t="s">
        <v>10</v>
      </c>
      <c r="B2275" s="8">
        <v>0</v>
      </c>
      <c r="C2275" s="9">
        <v>0</v>
      </c>
    </row>
    <row r="2276" spans="1:3">
      <c r="A2276" s="6" t="s">
        <v>1260</v>
      </c>
      <c r="B2276" s="8" t="s">
        <v>103</v>
      </c>
      <c r="C2276" s="9" t="s">
        <v>103</v>
      </c>
    </row>
    <row r="2277" spans="1:3">
      <c r="A2277" s="6" t="s">
        <v>357</v>
      </c>
      <c r="B2277" s="8" t="s">
        <v>11</v>
      </c>
      <c r="C2277" s="9">
        <v>34</v>
      </c>
    </row>
    <row r="2278" spans="1:3">
      <c r="A2278" s="6" t="s">
        <v>358</v>
      </c>
      <c r="B2278" s="8" t="s">
        <v>11</v>
      </c>
      <c r="C2278" s="9">
        <v>-1.3235300000000001</v>
      </c>
    </row>
    <row r="2279" spans="1:3">
      <c r="A2279" s="6" t="s">
        <v>359</v>
      </c>
      <c r="B2279" s="8" t="s">
        <v>11</v>
      </c>
      <c r="C2279" s="9">
        <v>1.3235300000000001</v>
      </c>
    </row>
    <row r="2280" spans="1:3">
      <c r="A2280" s="6" t="s">
        <v>360</v>
      </c>
      <c r="B2280" s="8" t="s">
        <v>11</v>
      </c>
      <c r="C2280" s="9" t="s">
        <v>500</v>
      </c>
    </row>
    <row r="2281" spans="1:3" ht="18">
      <c r="A2281" s="10"/>
      <c r="B2281" s="11"/>
      <c r="C2281" s="12"/>
    </row>
    <row r="2282" spans="1:3">
      <c r="A2282" s="6"/>
      <c r="B2282" s="13">
        <v>83</v>
      </c>
      <c r="C2282" s="14">
        <v>220</v>
      </c>
    </row>
    <row r="2283" spans="1:3">
      <c r="A2283" s="6" t="s">
        <v>0</v>
      </c>
      <c r="B2283" s="8" t="s">
        <v>283</v>
      </c>
      <c r="C2283" s="9" t="s">
        <v>499</v>
      </c>
    </row>
    <row r="2284" spans="1:3">
      <c r="A2284" s="6" t="s">
        <v>1</v>
      </c>
      <c r="B2284" s="8">
        <v>74763</v>
      </c>
      <c r="C2284" s="9">
        <v>6412</v>
      </c>
    </row>
    <row r="2285" spans="1:3">
      <c r="A2285" s="6" t="s">
        <v>2</v>
      </c>
      <c r="B2285" s="8">
        <v>6423</v>
      </c>
      <c r="C2285" s="9" t="s">
        <v>11</v>
      </c>
    </row>
    <row r="2286" spans="1:3">
      <c r="A2286" s="6" t="s">
        <v>3</v>
      </c>
      <c r="B2286" s="8">
        <v>25</v>
      </c>
      <c r="C2286" s="9" t="s">
        <v>11</v>
      </c>
    </row>
    <row r="2287" spans="1:3">
      <c r="A2287" s="6" t="s">
        <v>4</v>
      </c>
      <c r="B2287" s="8" t="s">
        <v>286</v>
      </c>
      <c r="C2287" s="9" t="s">
        <v>11</v>
      </c>
    </row>
    <row r="2288" spans="1:3">
      <c r="A2288" s="6" t="s">
        <v>5</v>
      </c>
      <c r="B2288" s="8" t="s">
        <v>12</v>
      </c>
      <c r="C2288" s="9" t="s">
        <v>12</v>
      </c>
    </row>
    <row r="2289" spans="1:3">
      <c r="A2289" s="6" t="s">
        <v>6</v>
      </c>
      <c r="B2289" s="8" t="s">
        <v>12</v>
      </c>
      <c r="C2289" s="9" t="s">
        <v>12</v>
      </c>
    </row>
    <row r="2290" spans="1:3">
      <c r="A2290" s="6" t="s">
        <v>7</v>
      </c>
      <c r="B2290" s="8" t="s">
        <v>26</v>
      </c>
      <c r="C2290" s="9" t="s">
        <v>26</v>
      </c>
    </row>
    <row r="2291" spans="1:3">
      <c r="A2291" s="6" t="s">
        <v>8</v>
      </c>
      <c r="B2291" s="8" t="s">
        <v>287</v>
      </c>
      <c r="C2291" s="9" t="s">
        <v>287</v>
      </c>
    </row>
    <row r="2292" spans="1:3">
      <c r="A2292" s="6" t="s">
        <v>9</v>
      </c>
      <c r="B2292" s="8" t="s">
        <v>102</v>
      </c>
      <c r="C2292" s="9" t="s">
        <v>22</v>
      </c>
    </row>
    <row r="2293" spans="1:3">
      <c r="A2293" s="6" t="s">
        <v>10</v>
      </c>
      <c r="B2293" s="8">
        <v>0</v>
      </c>
      <c r="C2293" s="9">
        <v>0</v>
      </c>
    </row>
    <row r="2294" spans="1:3">
      <c r="A2294" s="6" t="s">
        <v>1260</v>
      </c>
      <c r="B2294" s="8" t="s">
        <v>103</v>
      </c>
      <c r="C2294" s="9" t="s">
        <v>103</v>
      </c>
    </row>
    <row r="2295" spans="1:3">
      <c r="A2295" s="6" t="s">
        <v>357</v>
      </c>
      <c r="B2295" s="8" t="s">
        <v>11</v>
      </c>
      <c r="C2295" s="9">
        <v>51</v>
      </c>
    </row>
    <row r="2296" spans="1:3">
      <c r="A2296" s="6" t="s">
        <v>358</v>
      </c>
      <c r="B2296" s="8" t="s">
        <v>11</v>
      </c>
      <c r="C2296" s="9">
        <v>-1.8235300000000001</v>
      </c>
    </row>
    <row r="2297" spans="1:3">
      <c r="A2297" s="6" t="s">
        <v>359</v>
      </c>
      <c r="B2297" s="8" t="s">
        <v>11</v>
      </c>
      <c r="C2297" s="9">
        <v>1.8235300000000001</v>
      </c>
    </row>
    <row r="2298" spans="1:3">
      <c r="A2298" s="6" t="s">
        <v>360</v>
      </c>
      <c r="B2298" s="8" t="s">
        <v>11</v>
      </c>
      <c r="C2298" s="9" t="s">
        <v>501</v>
      </c>
    </row>
    <row r="2299" spans="1:3" ht="18">
      <c r="A2299" s="10"/>
      <c r="B2299" s="11"/>
      <c r="C2299" s="12"/>
    </row>
    <row r="2300" spans="1:3">
      <c r="A2300" s="6"/>
      <c r="B2300" s="13">
        <v>87</v>
      </c>
      <c r="C2300" s="14">
        <v>240</v>
      </c>
    </row>
    <row r="2301" spans="1:3">
      <c r="A2301" s="6" t="s">
        <v>0</v>
      </c>
      <c r="B2301" s="8" t="s">
        <v>288</v>
      </c>
      <c r="C2301" s="9" t="s">
        <v>502</v>
      </c>
    </row>
    <row r="2302" spans="1:3">
      <c r="A2302" s="6" t="s">
        <v>1</v>
      </c>
      <c r="B2302" s="8">
        <v>46561</v>
      </c>
      <c r="C2302" s="9">
        <v>13774</v>
      </c>
    </row>
    <row r="2303" spans="1:3">
      <c r="A2303" s="6" t="s">
        <v>2</v>
      </c>
      <c r="B2303" s="8">
        <v>13779</v>
      </c>
      <c r="C2303" s="9" t="s">
        <v>11</v>
      </c>
    </row>
    <row r="2304" spans="1:3">
      <c r="A2304" s="6" t="s">
        <v>3</v>
      </c>
      <c r="B2304" s="8">
        <v>23</v>
      </c>
      <c r="C2304" s="9" t="s">
        <v>11</v>
      </c>
    </row>
    <row r="2305" spans="1:3">
      <c r="A2305" s="6" t="s">
        <v>4</v>
      </c>
      <c r="B2305" s="8" t="s">
        <v>289</v>
      </c>
      <c r="C2305" s="9" t="s">
        <v>11</v>
      </c>
    </row>
    <row r="2306" spans="1:3">
      <c r="A2306" s="6" t="s">
        <v>5</v>
      </c>
      <c r="B2306" s="8" t="s">
        <v>12</v>
      </c>
      <c r="C2306" s="9" t="s">
        <v>12</v>
      </c>
    </row>
    <row r="2307" spans="1:3">
      <c r="A2307" s="6" t="s">
        <v>6</v>
      </c>
      <c r="B2307" s="8" t="s">
        <v>12</v>
      </c>
      <c r="C2307" s="9" t="s">
        <v>12</v>
      </c>
    </row>
    <row r="2308" spans="1:3">
      <c r="A2308" s="6" t="s">
        <v>7</v>
      </c>
      <c r="B2308" s="8" t="s">
        <v>26</v>
      </c>
      <c r="C2308" s="9" t="s">
        <v>26</v>
      </c>
    </row>
    <row r="2309" spans="1:3">
      <c r="A2309" s="6" t="s">
        <v>8</v>
      </c>
      <c r="B2309" s="8" t="s">
        <v>290</v>
      </c>
      <c r="C2309" s="9" t="s">
        <v>290</v>
      </c>
    </row>
    <row r="2310" spans="1:3">
      <c r="A2310" s="6" t="s">
        <v>9</v>
      </c>
      <c r="B2310" s="8" t="s">
        <v>102</v>
      </c>
      <c r="C2310" s="9" t="s">
        <v>22</v>
      </c>
    </row>
    <row r="2311" spans="1:3">
      <c r="A2311" s="6" t="s">
        <v>10</v>
      </c>
      <c r="B2311" s="8">
        <v>0</v>
      </c>
      <c r="C2311" s="9">
        <v>0</v>
      </c>
    </row>
    <row r="2312" spans="1:3">
      <c r="A2312" s="6" t="s">
        <v>1260</v>
      </c>
      <c r="B2312" s="8" t="s">
        <v>103</v>
      </c>
      <c r="C2312" s="9" t="s">
        <v>103</v>
      </c>
    </row>
    <row r="2313" spans="1:3">
      <c r="A2313" s="6" t="s">
        <v>357</v>
      </c>
      <c r="B2313" s="8" t="s">
        <v>11</v>
      </c>
      <c r="C2313" s="9">
        <v>40</v>
      </c>
    </row>
    <row r="2314" spans="1:3">
      <c r="A2314" s="6" t="s">
        <v>358</v>
      </c>
      <c r="B2314" s="8" t="s">
        <v>11</v>
      </c>
      <c r="C2314" s="9">
        <v>-1.35</v>
      </c>
    </row>
    <row r="2315" spans="1:3">
      <c r="A2315" s="6" t="s">
        <v>359</v>
      </c>
      <c r="B2315" s="8" t="s">
        <v>11</v>
      </c>
      <c r="C2315" s="9">
        <v>1.35</v>
      </c>
    </row>
    <row r="2316" spans="1:3">
      <c r="A2316" s="6" t="s">
        <v>360</v>
      </c>
      <c r="B2316" s="8" t="s">
        <v>11</v>
      </c>
      <c r="C2316" s="9" t="s">
        <v>503</v>
      </c>
    </row>
    <row r="2317" spans="1:3" ht="18">
      <c r="A2317" s="10"/>
      <c r="B2317" s="11"/>
      <c r="C2317" s="12"/>
    </row>
    <row r="2318" spans="1:3">
      <c r="A2318" s="6"/>
      <c r="B2318" s="13">
        <v>94</v>
      </c>
      <c r="C2318" s="14">
        <v>260</v>
      </c>
    </row>
    <row r="2319" spans="1:3">
      <c r="A2319" s="6" t="s">
        <v>0</v>
      </c>
      <c r="B2319" s="8" t="s">
        <v>291</v>
      </c>
      <c r="C2319" s="9" t="s">
        <v>504</v>
      </c>
    </row>
    <row r="2320" spans="1:3">
      <c r="A2320" s="6" t="s">
        <v>1</v>
      </c>
      <c r="B2320" s="8">
        <v>27767</v>
      </c>
      <c r="C2320" s="9">
        <v>3806</v>
      </c>
    </row>
    <row r="2321" spans="1:3">
      <c r="A2321" s="6" t="s">
        <v>2</v>
      </c>
      <c r="B2321" s="8">
        <v>3811</v>
      </c>
      <c r="C2321" s="9" t="s">
        <v>11</v>
      </c>
    </row>
    <row r="2322" spans="1:3">
      <c r="A2322" s="6" t="s">
        <v>3</v>
      </c>
      <c r="B2322" s="8">
        <v>23</v>
      </c>
      <c r="C2322" s="9" t="s">
        <v>11</v>
      </c>
    </row>
    <row r="2323" spans="1:3">
      <c r="A2323" s="6" t="s">
        <v>4</v>
      </c>
      <c r="B2323" s="8" t="s">
        <v>292</v>
      </c>
      <c r="C2323" s="9" t="s">
        <v>11</v>
      </c>
    </row>
    <row r="2324" spans="1:3">
      <c r="A2324" s="6" t="s">
        <v>5</v>
      </c>
      <c r="B2324" s="8" t="s">
        <v>12</v>
      </c>
      <c r="C2324" s="9" t="s">
        <v>12</v>
      </c>
    </row>
    <row r="2325" spans="1:3">
      <c r="A2325" s="6" t="s">
        <v>6</v>
      </c>
      <c r="B2325" s="8" t="s">
        <v>12</v>
      </c>
      <c r="C2325" s="9" t="s">
        <v>12</v>
      </c>
    </row>
    <row r="2326" spans="1:3">
      <c r="A2326" s="6" t="s">
        <v>7</v>
      </c>
      <c r="B2326" s="8" t="s">
        <v>26</v>
      </c>
      <c r="C2326" s="9" t="s">
        <v>26</v>
      </c>
    </row>
    <row r="2327" spans="1:3">
      <c r="A2327" s="6" t="s">
        <v>8</v>
      </c>
      <c r="B2327" s="8" t="s">
        <v>293</v>
      </c>
      <c r="C2327" s="9" t="s">
        <v>293</v>
      </c>
    </row>
    <row r="2328" spans="1:3">
      <c r="A2328" s="6" t="s">
        <v>9</v>
      </c>
      <c r="B2328" s="8" t="s">
        <v>102</v>
      </c>
      <c r="C2328" s="9" t="s">
        <v>22</v>
      </c>
    </row>
    <row r="2329" spans="1:3">
      <c r="A2329" s="6" t="s">
        <v>10</v>
      </c>
      <c r="B2329" s="8">
        <v>0</v>
      </c>
      <c r="C2329" s="9">
        <v>0</v>
      </c>
    </row>
    <row r="2330" spans="1:3">
      <c r="A2330" s="6" t="s">
        <v>1260</v>
      </c>
      <c r="B2330" s="8" t="s">
        <v>103</v>
      </c>
      <c r="C2330" s="9" t="s">
        <v>103</v>
      </c>
    </row>
    <row r="2331" spans="1:3">
      <c r="A2331" s="6" t="s">
        <v>357</v>
      </c>
      <c r="B2331" s="8" t="s">
        <v>11</v>
      </c>
      <c r="C2331" s="9">
        <v>34</v>
      </c>
    </row>
    <row r="2332" spans="1:3">
      <c r="A2332" s="6" t="s">
        <v>358</v>
      </c>
      <c r="B2332" s="8" t="s">
        <v>11</v>
      </c>
      <c r="C2332" s="9">
        <v>-1.73529</v>
      </c>
    </row>
    <row r="2333" spans="1:3">
      <c r="A2333" s="6" t="s">
        <v>359</v>
      </c>
      <c r="B2333" s="8" t="s">
        <v>11</v>
      </c>
      <c r="C2333" s="9">
        <v>1.73529</v>
      </c>
    </row>
    <row r="2334" spans="1:3">
      <c r="A2334" s="6" t="s">
        <v>360</v>
      </c>
      <c r="B2334" s="8" t="s">
        <v>11</v>
      </c>
      <c r="C2334" s="9" t="s">
        <v>505</v>
      </c>
    </row>
    <row r="2335" spans="1:3" ht="18">
      <c r="A2335" s="10"/>
      <c r="B2335" s="11"/>
      <c r="C2335" s="12"/>
    </row>
    <row r="2336" spans="1:3">
      <c r="A2336" s="6"/>
      <c r="B2336" s="13">
        <v>99</v>
      </c>
      <c r="C2336" s="14">
        <v>247</v>
      </c>
    </row>
    <row r="2337" spans="1:3">
      <c r="A2337" s="6" t="s">
        <v>0</v>
      </c>
      <c r="B2337" s="8" t="s">
        <v>294</v>
      </c>
      <c r="C2337" s="9" t="s">
        <v>294</v>
      </c>
    </row>
    <row r="2338" spans="1:3">
      <c r="A2338" s="6" t="s">
        <v>1</v>
      </c>
      <c r="B2338" s="8">
        <v>51070</v>
      </c>
      <c r="C2338" s="9">
        <v>51063</v>
      </c>
    </row>
    <row r="2339" spans="1:3">
      <c r="A2339" s="6" t="s">
        <v>2</v>
      </c>
      <c r="B2339" s="8" t="s">
        <v>11</v>
      </c>
      <c r="C2339" s="9" t="s">
        <v>11</v>
      </c>
    </row>
    <row r="2340" spans="1:3">
      <c r="A2340" s="6" t="s">
        <v>3</v>
      </c>
      <c r="B2340" s="8">
        <v>18</v>
      </c>
      <c r="C2340" s="9" t="s">
        <v>11</v>
      </c>
    </row>
    <row r="2341" spans="1:3">
      <c r="A2341" s="6" t="s">
        <v>4</v>
      </c>
      <c r="B2341" s="8" t="s">
        <v>506</v>
      </c>
      <c r="C2341" s="9" t="s">
        <v>11</v>
      </c>
    </row>
    <row r="2342" spans="1:3">
      <c r="A2342" s="6" t="s">
        <v>5</v>
      </c>
      <c r="B2342" s="8" t="s">
        <v>12</v>
      </c>
      <c r="C2342" s="9" t="s">
        <v>12</v>
      </c>
    </row>
    <row r="2343" spans="1:3">
      <c r="A2343" s="6" t="s">
        <v>6</v>
      </c>
      <c r="B2343" s="8" t="s">
        <v>12</v>
      </c>
      <c r="C2343" s="9" t="s">
        <v>12</v>
      </c>
    </row>
    <row r="2344" spans="1:3">
      <c r="A2344" s="6" t="s">
        <v>7</v>
      </c>
      <c r="B2344" s="8" t="s">
        <v>26</v>
      </c>
      <c r="C2344" s="9" t="s">
        <v>26</v>
      </c>
    </row>
    <row r="2345" spans="1:3">
      <c r="A2345" s="6" t="s">
        <v>8</v>
      </c>
      <c r="B2345" s="8" t="s">
        <v>295</v>
      </c>
      <c r="C2345" s="9" t="s">
        <v>295</v>
      </c>
    </row>
    <row r="2346" spans="1:3">
      <c r="A2346" s="6" t="s">
        <v>9</v>
      </c>
      <c r="B2346" s="8" t="s">
        <v>102</v>
      </c>
      <c r="C2346" s="9" t="s">
        <v>22</v>
      </c>
    </row>
    <row r="2347" spans="1:3">
      <c r="A2347" s="6" t="s">
        <v>10</v>
      </c>
      <c r="B2347" s="8">
        <v>0</v>
      </c>
      <c r="C2347" s="9">
        <v>0</v>
      </c>
    </row>
    <row r="2348" spans="1:3">
      <c r="A2348" s="6" t="s">
        <v>1260</v>
      </c>
      <c r="B2348" s="8" t="s">
        <v>103</v>
      </c>
      <c r="C2348" s="9" t="s">
        <v>103</v>
      </c>
    </row>
    <row r="2349" spans="1:3">
      <c r="A2349" s="6" t="s">
        <v>357</v>
      </c>
      <c r="B2349" s="8" t="s">
        <v>11</v>
      </c>
      <c r="C2349" s="9">
        <v>33</v>
      </c>
    </row>
    <row r="2350" spans="1:3">
      <c r="A2350" s="6" t="s">
        <v>358</v>
      </c>
      <c r="B2350" s="8" t="s">
        <v>11</v>
      </c>
      <c r="C2350" s="9">
        <v>1.42424</v>
      </c>
    </row>
    <row r="2351" spans="1:3">
      <c r="A2351" s="6" t="s">
        <v>359</v>
      </c>
      <c r="B2351" s="8" t="s">
        <v>11</v>
      </c>
      <c r="C2351" s="9">
        <v>1.42424</v>
      </c>
    </row>
    <row r="2352" spans="1:3">
      <c r="A2352" s="6" t="s">
        <v>360</v>
      </c>
      <c r="B2352" s="8" t="s">
        <v>11</v>
      </c>
      <c r="C2352" s="9" t="s">
        <v>507</v>
      </c>
    </row>
    <row r="2353" spans="1:3" ht="18">
      <c r="A2353" s="10"/>
      <c r="B2353" s="11"/>
      <c r="C2353" s="12"/>
    </row>
    <row r="2354" spans="1:3">
      <c r="A2354" s="6"/>
      <c r="B2354" s="13">
        <v>101</v>
      </c>
      <c r="C2354" s="14">
        <v>235</v>
      </c>
    </row>
    <row r="2355" spans="1:3">
      <c r="A2355" s="6" t="s">
        <v>0</v>
      </c>
      <c r="B2355" s="8" t="s">
        <v>296</v>
      </c>
      <c r="C2355" s="9" t="s">
        <v>296</v>
      </c>
    </row>
    <row r="2356" spans="1:3">
      <c r="A2356" s="6" t="s">
        <v>1</v>
      </c>
      <c r="B2356" s="8">
        <v>61050</v>
      </c>
      <c r="C2356" s="9">
        <v>61037</v>
      </c>
    </row>
    <row r="2357" spans="1:3">
      <c r="A2357" s="6" t="s">
        <v>2</v>
      </c>
      <c r="B2357" s="8" t="s">
        <v>11</v>
      </c>
      <c r="C2357" s="9" t="s">
        <v>11</v>
      </c>
    </row>
    <row r="2358" spans="1:3">
      <c r="A2358" s="6" t="s">
        <v>3</v>
      </c>
      <c r="B2358" s="8">
        <v>17</v>
      </c>
      <c r="C2358" s="9" t="s">
        <v>11</v>
      </c>
    </row>
    <row r="2359" spans="1:3">
      <c r="A2359" s="6" t="s">
        <v>4</v>
      </c>
      <c r="B2359" s="8" t="s">
        <v>297</v>
      </c>
      <c r="C2359" s="9" t="s">
        <v>11</v>
      </c>
    </row>
    <row r="2360" spans="1:3">
      <c r="A2360" s="6" t="s">
        <v>5</v>
      </c>
      <c r="B2360" s="8" t="s">
        <v>12</v>
      </c>
      <c r="C2360" s="9" t="s">
        <v>12</v>
      </c>
    </row>
    <row r="2361" spans="1:3">
      <c r="A2361" s="6" t="s">
        <v>6</v>
      </c>
      <c r="B2361" s="8" t="s">
        <v>12</v>
      </c>
      <c r="C2361" s="9" t="s">
        <v>12</v>
      </c>
    </row>
    <row r="2362" spans="1:3">
      <c r="A2362" s="6" t="s">
        <v>7</v>
      </c>
      <c r="B2362" s="8" t="s">
        <v>26</v>
      </c>
      <c r="C2362" s="9" t="s">
        <v>26</v>
      </c>
    </row>
    <row r="2363" spans="1:3">
      <c r="A2363" s="6" t="s">
        <v>8</v>
      </c>
      <c r="B2363" s="8" t="s">
        <v>298</v>
      </c>
      <c r="C2363" s="9" t="s">
        <v>298</v>
      </c>
    </row>
    <row r="2364" spans="1:3">
      <c r="A2364" s="6" t="s">
        <v>9</v>
      </c>
      <c r="B2364" s="8" t="s">
        <v>102</v>
      </c>
      <c r="C2364" s="9" t="s">
        <v>22</v>
      </c>
    </row>
    <row r="2365" spans="1:3">
      <c r="A2365" s="6" t="s">
        <v>10</v>
      </c>
      <c r="B2365" s="8">
        <v>0</v>
      </c>
      <c r="C2365" s="9">
        <v>0</v>
      </c>
    </row>
    <row r="2366" spans="1:3">
      <c r="A2366" s="6" t="s">
        <v>1260</v>
      </c>
      <c r="B2366" s="8" t="s">
        <v>103</v>
      </c>
      <c r="C2366" s="9" t="s">
        <v>103</v>
      </c>
    </row>
    <row r="2367" spans="1:3">
      <c r="A2367" s="6" t="s">
        <v>357</v>
      </c>
      <c r="B2367" s="8" t="s">
        <v>11</v>
      </c>
      <c r="C2367" s="9">
        <v>37</v>
      </c>
    </row>
    <row r="2368" spans="1:3">
      <c r="A2368" s="6" t="s">
        <v>358</v>
      </c>
      <c r="B2368" s="8" t="s">
        <v>11</v>
      </c>
      <c r="C2368" s="9">
        <v>1.27027</v>
      </c>
    </row>
    <row r="2369" spans="1:3">
      <c r="A2369" s="6" t="s">
        <v>359</v>
      </c>
      <c r="B2369" s="8" t="s">
        <v>11</v>
      </c>
      <c r="C2369" s="9">
        <v>1.27027</v>
      </c>
    </row>
    <row r="2370" spans="1:3">
      <c r="A2370" s="6" t="s">
        <v>360</v>
      </c>
      <c r="B2370" s="8" t="s">
        <v>11</v>
      </c>
      <c r="C2370" s="9" t="s">
        <v>508</v>
      </c>
    </row>
    <row r="2371" spans="1:3" ht="18">
      <c r="A2371" s="10"/>
      <c r="B2371" s="11"/>
      <c r="C2371" s="12"/>
    </row>
    <row r="2372" spans="1:3">
      <c r="A2372" s="6"/>
      <c r="B2372" s="13">
        <v>103</v>
      </c>
      <c r="C2372" s="14">
        <v>228</v>
      </c>
    </row>
    <row r="2373" spans="1:3">
      <c r="A2373" s="6" t="s">
        <v>0</v>
      </c>
      <c r="B2373" s="8" t="s">
        <v>299</v>
      </c>
      <c r="C2373" s="9" t="s">
        <v>299</v>
      </c>
    </row>
    <row r="2374" spans="1:3">
      <c r="A2374" s="6" t="s">
        <v>1</v>
      </c>
      <c r="B2374" s="8">
        <v>61907</v>
      </c>
      <c r="C2374" s="9">
        <v>61894</v>
      </c>
    </row>
    <row r="2375" spans="1:3">
      <c r="A2375" s="6" t="s">
        <v>2</v>
      </c>
      <c r="B2375" s="8" t="s">
        <v>11</v>
      </c>
      <c r="C2375" s="9" t="s">
        <v>11</v>
      </c>
    </row>
    <row r="2376" spans="1:3">
      <c r="A2376" s="6" t="s">
        <v>3</v>
      </c>
      <c r="B2376" s="8">
        <v>22</v>
      </c>
      <c r="C2376" s="9" t="s">
        <v>11</v>
      </c>
    </row>
    <row r="2377" spans="1:3">
      <c r="A2377" s="6" t="s">
        <v>4</v>
      </c>
      <c r="B2377" s="8" t="s">
        <v>300</v>
      </c>
      <c r="C2377" s="9" t="s">
        <v>11</v>
      </c>
    </row>
    <row r="2378" spans="1:3">
      <c r="A2378" s="6" t="s">
        <v>5</v>
      </c>
      <c r="B2378" s="8" t="s">
        <v>12</v>
      </c>
      <c r="C2378" s="9" t="s">
        <v>12</v>
      </c>
    </row>
    <row r="2379" spans="1:3">
      <c r="A2379" s="6" t="s">
        <v>6</v>
      </c>
      <c r="B2379" s="8" t="s">
        <v>12</v>
      </c>
      <c r="C2379" s="9" t="s">
        <v>12</v>
      </c>
    </row>
    <row r="2380" spans="1:3">
      <c r="A2380" s="6" t="s">
        <v>7</v>
      </c>
      <c r="B2380" s="8" t="s">
        <v>26</v>
      </c>
      <c r="C2380" s="9" t="s">
        <v>26</v>
      </c>
    </row>
    <row r="2381" spans="1:3">
      <c r="A2381" s="6" t="s">
        <v>8</v>
      </c>
      <c r="B2381" s="8" t="s">
        <v>301</v>
      </c>
      <c r="C2381" s="9" t="s">
        <v>301</v>
      </c>
    </row>
    <row r="2382" spans="1:3">
      <c r="A2382" s="6" t="s">
        <v>9</v>
      </c>
      <c r="B2382" s="8" t="s">
        <v>102</v>
      </c>
      <c r="C2382" s="9" t="s">
        <v>22</v>
      </c>
    </row>
    <row r="2383" spans="1:3">
      <c r="A2383" s="6" t="s">
        <v>10</v>
      </c>
      <c r="B2383" s="8">
        <v>0</v>
      </c>
      <c r="C2383" s="9">
        <v>0</v>
      </c>
    </row>
    <row r="2384" spans="1:3">
      <c r="A2384" s="6" t="s">
        <v>1260</v>
      </c>
      <c r="B2384" s="8" t="s">
        <v>103</v>
      </c>
      <c r="C2384" s="9" t="s">
        <v>103</v>
      </c>
    </row>
    <row r="2385" spans="1:3">
      <c r="A2385" s="6" t="s">
        <v>357</v>
      </c>
      <c r="B2385" s="8" t="s">
        <v>11</v>
      </c>
      <c r="C2385" s="9">
        <v>39</v>
      </c>
    </row>
    <row r="2386" spans="1:3">
      <c r="A2386" s="6" t="s">
        <v>358</v>
      </c>
      <c r="B2386" s="8" t="s">
        <v>11</v>
      </c>
      <c r="C2386" s="9">
        <v>1.5897399999999999</v>
      </c>
    </row>
    <row r="2387" spans="1:3">
      <c r="A2387" s="6" t="s">
        <v>359</v>
      </c>
      <c r="B2387" s="8" t="s">
        <v>11</v>
      </c>
      <c r="C2387" s="9">
        <v>1.5897399999999999</v>
      </c>
    </row>
    <row r="2388" spans="1:3">
      <c r="A2388" s="6" t="s">
        <v>360</v>
      </c>
      <c r="B2388" s="8" t="s">
        <v>11</v>
      </c>
      <c r="C2388" s="9" t="s">
        <v>509</v>
      </c>
    </row>
    <row r="2389" spans="1:3" ht="18">
      <c r="A2389" s="10"/>
      <c r="B2389" s="11"/>
      <c r="C2389" s="12"/>
    </row>
    <row r="2390" spans="1:3">
      <c r="A2390" s="6"/>
      <c r="B2390" s="13">
        <v>104</v>
      </c>
      <c r="C2390" s="14">
        <v>229</v>
      </c>
    </row>
    <row r="2391" spans="1:3">
      <c r="A2391" s="6" t="s">
        <v>0</v>
      </c>
      <c r="B2391" s="8" t="s">
        <v>299</v>
      </c>
      <c r="C2391" s="9" t="s">
        <v>299</v>
      </c>
    </row>
    <row r="2392" spans="1:3">
      <c r="A2392" s="6" t="s">
        <v>1</v>
      </c>
      <c r="B2392" s="8">
        <v>70917</v>
      </c>
      <c r="C2392" s="9">
        <v>70915</v>
      </c>
    </row>
    <row r="2393" spans="1:3">
      <c r="A2393" s="6" t="s">
        <v>2</v>
      </c>
      <c r="B2393" s="8" t="s">
        <v>11</v>
      </c>
      <c r="C2393" s="9" t="s">
        <v>11</v>
      </c>
    </row>
    <row r="2394" spans="1:3">
      <c r="A2394" s="6" t="s">
        <v>3</v>
      </c>
      <c r="B2394" s="8">
        <v>25</v>
      </c>
      <c r="C2394" s="9" t="s">
        <v>11</v>
      </c>
    </row>
    <row r="2395" spans="1:3">
      <c r="A2395" s="6" t="s">
        <v>4</v>
      </c>
      <c r="B2395" s="8" t="s">
        <v>302</v>
      </c>
      <c r="C2395" s="9" t="s">
        <v>11</v>
      </c>
    </row>
    <row r="2396" spans="1:3">
      <c r="A2396" s="6" t="s">
        <v>5</v>
      </c>
      <c r="B2396" s="8" t="s">
        <v>12</v>
      </c>
      <c r="C2396" s="9" t="s">
        <v>12</v>
      </c>
    </row>
    <row r="2397" spans="1:3">
      <c r="A2397" s="6" t="s">
        <v>6</v>
      </c>
      <c r="B2397" s="8" t="s">
        <v>12</v>
      </c>
      <c r="C2397" s="9" t="s">
        <v>12</v>
      </c>
    </row>
    <row r="2398" spans="1:3">
      <c r="A2398" s="6" t="s">
        <v>7</v>
      </c>
      <c r="B2398" s="8" t="s">
        <v>26</v>
      </c>
      <c r="C2398" s="9" t="s">
        <v>26</v>
      </c>
    </row>
    <row r="2399" spans="1:3">
      <c r="A2399" s="6" t="s">
        <v>8</v>
      </c>
      <c r="B2399" s="8" t="s">
        <v>303</v>
      </c>
      <c r="C2399" s="9" t="s">
        <v>303</v>
      </c>
    </row>
    <row r="2400" spans="1:3">
      <c r="A2400" s="6" t="s">
        <v>9</v>
      </c>
      <c r="B2400" s="8" t="s">
        <v>102</v>
      </c>
      <c r="C2400" s="9" t="s">
        <v>22</v>
      </c>
    </row>
    <row r="2401" spans="1:3">
      <c r="A2401" s="6" t="s">
        <v>10</v>
      </c>
      <c r="B2401" s="8">
        <v>0</v>
      </c>
      <c r="C2401" s="9">
        <v>0</v>
      </c>
    </row>
    <row r="2402" spans="1:3">
      <c r="A2402" s="6" t="s">
        <v>1260</v>
      </c>
      <c r="B2402" s="8" t="s">
        <v>103</v>
      </c>
      <c r="C2402" s="9" t="s">
        <v>103</v>
      </c>
    </row>
    <row r="2403" spans="1:3">
      <c r="A2403" s="6" t="s">
        <v>357</v>
      </c>
      <c r="B2403" s="8" t="s">
        <v>11</v>
      </c>
      <c r="C2403" s="9">
        <v>27</v>
      </c>
    </row>
    <row r="2404" spans="1:3">
      <c r="A2404" s="6" t="s">
        <v>358</v>
      </c>
      <c r="B2404" s="8" t="s">
        <v>11</v>
      </c>
      <c r="C2404" s="9">
        <v>1.85185</v>
      </c>
    </row>
    <row r="2405" spans="1:3">
      <c r="A2405" s="6" t="s">
        <v>359</v>
      </c>
      <c r="B2405" s="8" t="s">
        <v>11</v>
      </c>
      <c r="C2405" s="9">
        <v>1.85185</v>
      </c>
    </row>
    <row r="2406" spans="1:3">
      <c r="A2406" s="6" t="s">
        <v>360</v>
      </c>
      <c r="B2406" s="8" t="s">
        <v>11</v>
      </c>
      <c r="C2406" s="9" t="s">
        <v>510</v>
      </c>
    </row>
    <row r="2407" spans="1:3" ht="18">
      <c r="A2407" s="10"/>
      <c r="B2407" s="11"/>
      <c r="C2407" s="12"/>
    </row>
    <row r="2408" spans="1:3">
      <c r="A2408" s="6"/>
      <c r="B2408" s="13">
        <v>105</v>
      </c>
      <c r="C2408" s="14">
        <v>224</v>
      </c>
    </row>
    <row r="2409" spans="1:3">
      <c r="A2409" s="6" t="s">
        <v>0</v>
      </c>
      <c r="B2409" s="8" t="s">
        <v>499</v>
      </c>
      <c r="C2409" s="9" t="s">
        <v>499</v>
      </c>
    </row>
    <row r="2410" spans="1:3">
      <c r="A2410" s="6" t="s">
        <v>1</v>
      </c>
      <c r="B2410" s="8">
        <v>17998</v>
      </c>
      <c r="C2410" s="9">
        <v>17997</v>
      </c>
    </row>
    <row r="2411" spans="1:3">
      <c r="A2411" s="6" t="s">
        <v>2</v>
      </c>
      <c r="B2411" s="8" t="s">
        <v>11</v>
      </c>
      <c r="C2411" s="9" t="s">
        <v>11</v>
      </c>
    </row>
    <row r="2412" spans="1:3">
      <c r="A2412" s="6" t="s">
        <v>3</v>
      </c>
      <c r="B2412" s="8">
        <v>26</v>
      </c>
      <c r="C2412" s="9" t="s">
        <v>11</v>
      </c>
    </row>
    <row r="2413" spans="1:3">
      <c r="A2413" s="6" t="s">
        <v>4</v>
      </c>
      <c r="B2413" s="8" t="s">
        <v>511</v>
      </c>
      <c r="C2413" s="9" t="s">
        <v>11</v>
      </c>
    </row>
    <row r="2414" spans="1:3">
      <c r="A2414" s="6" t="s">
        <v>5</v>
      </c>
      <c r="B2414" s="8" t="s">
        <v>12</v>
      </c>
      <c r="C2414" s="9" t="s">
        <v>12</v>
      </c>
    </row>
    <row r="2415" spans="1:3">
      <c r="A2415" s="6" t="s">
        <v>6</v>
      </c>
      <c r="B2415" s="8" t="s">
        <v>12</v>
      </c>
      <c r="C2415" s="9" t="s">
        <v>12</v>
      </c>
    </row>
    <row r="2416" spans="1:3">
      <c r="A2416" s="6" t="s">
        <v>7</v>
      </c>
      <c r="B2416" s="8" t="s">
        <v>26</v>
      </c>
      <c r="C2416" s="9" t="s">
        <v>26</v>
      </c>
    </row>
    <row r="2417" spans="1:3">
      <c r="A2417" s="6" t="s">
        <v>8</v>
      </c>
      <c r="B2417" s="8" t="s">
        <v>285</v>
      </c>
      <c r="C2417" s="9" t="s">
        <v>285</v>
      </c>
    </row>
    <row r="2418" spans="1:3">
      <c r="A2418" s="6" t="s">
        <v>9</v>
      </c>
      <c r="B2418" s="8" t="s">
        <v>110</v>
      </c>
      <c r="C2418" s="9" t="s">
        <v>16</v>
      </c>
    </row>
    <row r="2419" spans="1:3">
      <c r="A2419" s="6" t="s">
        <v>10</v>
      </c>
      <c r="B2419" s="8">
        <v>0</v>
      </c>
      <c r="C2419" s="9">
        <v>0</v>
      </c>
    </row>
    <row r="2420" spans="1:3">
      <c r="A2420" s="6" t="s">
        <v>1260</v>
      </c>
      <c r="B2420" s="8" t="s">
        <v>103</v>
      </c>
      <c r="C2420" s="9" t="s">
        <v>103</v>
      </c>
    </row>
    <row r="2421" spans="1:3">
      <c r="A2421" s="6" t="s">
        <v>357</v>
      </c>
      <c r="B2421" s="8" t="s">
        <v>11</v>
      </c>
      <c r="C2421" s="9">
        <v>27</v>
      </c>
    </row>
    <row r="2422" spans="1:3">
      <c r="A2422" s="6" t="s">
        <v>358</v>
      </c>
      <c r="B2422" s="8" t="s">
        <v>11</v>
      </c>
      <c r="C2422" s="9">
        <v>1.81481</v>
      </c>
    </row>
    <row r="2423" spans="1:3">
      <c r="A2423" s="6" t="s">
        <v>359</v>
      </c>
      <c r="B2423" s="8" t="s">
        <v>11</v>
      </c>
      <c r="C2423" s="9">
        <v>1.81481</v>
      </c>
    </row>
    <row r="2424" spans="1:3" ht="17" thickBot="1">
      <c r="A2424" s="17" t="s">
        <v>360</v>
      </c>
      <c r="B2424" s="18" t="s">
        <v>11</v>
      </c>
      <c r="C2424" s="19" t="s">
        <v>512</v>
      </c>
    </row>
    <row r="2425" spans="1:3">
      <c r="B2425" s="11"/>
      <c r="C2425" s="11"/>
    </row>
    <row r="2426" spans="1:3" ht="17" thickBot="1">
      <c r="A2426" s="2"/>
      <c r="B2426" s="11"/>
      <c r="C2426" s="11"/>
    </row>
    <row r="2427" spans="1:3" ht="18">
      <c r="A2427" s="20" t="s">
        <v>513</v>
      </c>
      <c r="B2427" s="21"/>
      <c r="C2427" s="22"/>
    </row>
    <row r="2428" spans="1:3">
      <c r="A2428" s="6"/>
      <c r="B2428" s="13">
        <v>0</v>
      </c>
      <c r="C2428" s="14">
        <v>4</v>
      </c>
    </row>
    <row r="2429" spans="1:3">
      <c r="A2429" s="6" t="s">
        <v>0</v>
      </c>
      <c r="B2429" s="8" t="s">
        <v>34</v>
      </c>
      <c r="C2429" s="9">
        <v>3</v>
      </c>
    </row>
    <row r="2430" spans="1:3">
      <c r="A2430" s="6" t="s">
        <v>1</v>
      </c>
      <c r="B2430" s="8">
        <v>313589</v>
      </c>
      <c r="C2430" s="9">
        <v>304360</v>
      </c>
    </row>
    <row r="2431" spans="1:3">
      <c r="A2431" s="6" t="s">
        <v>2</v>
      </c>
      <c r="B2431" s="8">
        <v>304365</v>
      </c>
      <c r="C2431" s="9" t="s">
        <v>11</v>
      </c>
    </row>
    <row r="2432" spans="1:3">
      <c r="A2432" s="6" t="s">
        <v>3</v>
      </c>
      <c r="B2432" s="8">
        <v>21</v>
      </c>
      <c r="C2432" s="9" t="s">
        <v>11</v>
      </c>
    </row>
    <row r="2433" spans="1:3">
      <c r="A2433" s="6" t="s">
        <v>4</v>
      </c>
      <c r="B2433" s="8" t="s">
        <v>304</v>
      </c>
      <c r="C2433" s="9" t="s">
        <v>11</v>
      </c>
    </row>
    <row r="2434" spans="1:3">
      <c r="A2434" s="6" t="s">
        <v>5</v>
      </c>
      <c r="B2434" s="8" t="s">
        <v>12</v>
      </c>
      <c r="C2434" s="9" t="s">
        <v>12</v>
      </c>
    </row>
    <row r="2435" spans="1:3">
      <c r="A2435" s="6" t="s">
        <v>6</v>
      </c>
      <c r="B2435" s="8" t="s">
        <v>12</v>
      </c>
      <c r="C2435" s="9" t="s">
        <v>12</v>
      </c>
    </row>
    <row r="2436" spans="1:3">
      <c r="A2436" s="6" t="s">
        <v>7</v>
      </c>
      <c r="B2436" s="8" t="s">
        <v>26</v>
      </c>
      <c r="C2436" s="9" t="s">
        <v>26</v>
      </c>
    </row>
    <row r="2437" spans="1:3">
      <c r="A2437" s="6" t="s">
        <v>8</v>
      </c>
      <c r="B2437" s="8" t="s">
        <v>305</v>
      </c>
      <c r="C2437" s="9" t="s">
        <v>305</v>
      </c>
    </row>
    <row r="2438" spans="1:3">
      <c r="A2438" s="6" t="s">
        <v>9</v>
      </c>
      <c r="B2438" s="8" t="s">
        <v>102</v>
      </c>
      <c r="C2438" s="9" t="s">
        <v>22</v>
      </c>
    </row>
    <row r="2439" spans="1:3">
      <c r="A2439" s="6" t="s">
        <v>10</v>
      </c>
      <c r="B2439" s="8">
        <v>0</v>
      </c>
      <c r="C2439" s="9">
        <v>0</v>
      </c>
    </row>
    <row r="2440" spans="1:3">
      <c r="A2440" s="6" t="s">
        <v>1260</v>
      </c>
      <c r="B2440" s="8" t="s">
        <v>306</v>
      </c>
      <c r="C2440" s="9" t="s">
        <v>514</v>
      </c>
    </row>
    <row r="2441" spans="1:3">
      <c r="A2441" s="6" t="s">
        <v>357</v>
      </c>
      <c r="B2441" s="8" t="s">
        <v>11</v>
      </c>
      <c r="C2441" s="9">
        <v>30</v>
      </c>
    </row>
    <row r="2442" spans="1:3">
      <c r="A2442" s="6" t="s">
        <v>358</v>
      </c>
      <c r="B2442" s="8" t="s">
        <v>11</v>
      </c>
      <c r="C2442" s="9">
        <v>-1.5333300000000001</v>
      </c>
    </row>
    <row r="2443" spans="1:3">
      <c r="A2443" s="6" t="s">
        <v>359</v>
      </c>
      <c r="B2443" s="8" t="s">
        <v>11</v>
      </c>
      <c r="C2443" s="9">
        <v>1.5333300000000001</v>
      </c>
    </row>
    <row r="2444" spans="1:3">
      <c r="A2444" s="6" t="s">
        <v>360</v>
      </c>
      <c r="B2444" s="8" t="s">
        <v>11</v>
      </c>
      <c r="C2444" s="9" t="s">
        <v>515</v>
      </c>
    </row>
    <row r="2445" spans="1:3" ht="18">
      <c r="A2445" s="10"/>
      <c r="B2445" s="11"/>
      <c r="C2445" s="12"/>
    </row>
    <row r="2446" spans="1:3">
      <c r="A2446" s="6"/>
      <c r="B2446" s="13">
        <v>1</v>
      </c>
      <c r="C2446" s="14">
        <v>5</v>
      </c>
    </row>
    <row r="2447" spans="1:3">
      <c r="A2447" s="6" t="s">
        <v>0</v>
      </c>
      <c r="B2447" s="8" t="s">
        <v>100</v>
      </c>
      <c r="C2447" s="9">
        <v>4</v>
      </c>
    </row>
    <row r="2448" spans="1:3">
      <c r="A2448" s="6" t="s">
        <v>1</v>
      </c>
      <c r="B2448" s="8">
        <v>117989</v>
      </c>
      <c r="C2448" s="9">
        <v>589369</v>
      </c>
    </row>
    <row r="2449" spans="1:3">
      <c r="A2449" s="6" t="s">
        <v>2</v>
      </c>
      <c r="B2449" s="8">
        <v>589371</v>
      </c>
      <c r="C2449" s="9" t="s">
        <v>11</v>
      </c>
    </row>
    <row r="2450" spans="1:3">
      <c r="A2450" s="6" t="s">
        <v>3</v>
      </c>
      <c r="B2450" s="8">
        <v>40</v>
      </c>
      <c r="C2450" s="9" t="s">
        <v>11</v>
      </c>
    </row>
    <row r="2451" spans="1:3">
      <c r="A2451" s="6" t="s">
        <v>4</v>
      </c>
      <c r="B2451" s="8" t="s">
        <v>307</v>
      </c>
      <c r="C2451" s="9" t="s">
        <v>11</v>
      </c>
    </row>
    <row r="2452" spans="1:3">
      <c r="A2452" s="6" t="s">
        <v>5</v>
      </c>
      <c r="B2452" s="8" t="s">
        <v>12</v>
      </c>
      <c r="C2452" s="9" t="s">
        <v>12</v>
      </c>
    </row>
    <row r="2453" spans="1:3">
      <c r="A2453" s="6" t="s">
        <v>6</v>
      </c>
      <c r="B2453" s="8" t="s">
        <v>12</v>
      </c>
      <c r="C2453" s="9" t="s">
        <v>12</v>
      </c>
    </row>
    <row r="2454" spans="1:3">
      <c r="A2454" s="6" t="s">
        <v>7</v>
      </c>
      <c r="B2454" s="8" t="s">
        <v>26</v>
      </c>
      <c r="C2454" s="9" t="s">
        <v>26</v>
      </c>
    </row>
    <row r="2455" spans="1:3">
      <c r="A2455" s="6" t="s">
        <v>8</v>
      </c>
      <c r="B2455" s="8" t="s">
        <v>308</v>
      </c>
      <c r="C2455" s="9" t="s">
        <v>308</v>
      </c>
    </row>
    <row r="2456" spans="1:3">
      <c r="A2456" s="6" t="s">
        <v>9</v>
      </c>
      <c r="B2456" s="8" t="s">
        <v>110</v>
      </c>
      <c r="C2456" s="9" t="s">
        <v>16</v>
      </c>
    </row>
    <row r="2457" spans="1:3">
      <c r="A2457" s="6" t="s">
        <v>10</v>
      </c>
      <c r="B2457" s="8">
        <v>0</v>
      </c>
      <c r="C2457" s="9">
        <v>0</v>
      </c>
    </row>
    <row r="2458" spans="1:3">
      <c r="A2458" s="6" t="s">
        <v>1260</v>
      </c>
      <c r="B2458" s="8" t="s">
        <v>309</v>
      </c>
      <c r="C2458" s="9" t="s">
        <v>309</v>
      </c>
    </row>
    <row r="2459" spans="1:3">
      <c r="A2459" s="6" t="s">
        <v>357</v>
      </c>
      <c r="B2459" s="8" t="s">
        <v>11</v>
      </c>
      <c r="C2459" s="9">
        <v>48</v>
      </c>
    </row>
    <row r="2460" spans="1:3">
      <c r="A2460" s="6" t="s">
        <v>358</v>
      </c>
      <c r="B2460" s="8" t="s">
        <v>11</v>
      </c>
      <c r="C2460" s="9">
        <v>-1.6875</v>
      </c>
    </row>
    <row r="2461" spans="1:3">
      <c r="A2461" s="6" t="s">
        <v>359</v>
      </c>
      <c r="B2461" s="8" t="s">
        <v>11</v>
      </c>
      <c r="C2461" s="9">
        <v>1.6875</v>
      </c>
    </row>
    <row r="2462" spans="1:3">
      <c r="A2462" s="6" t="s">
        <v>360</v>
      </c>
      <c r="B2462" s="8" t="s">
        <v>11</v>
      </c>
      <c r="C2462" s="9" t="s">
        <v>516</v>
      </c>
    </row>
    <row r="2463" spans="1:3" ht="18">
      <c r="A2463" s="10"/>
      <c r="B2463" s="11"/>
      <c r="C2463" s="12"/>
    </row>
    <row r="2464" spans="1:3">
      <c r="A2464" s="6"/>
      <c r="B2464" s="13">
        <v>3</v>
      </c>
      <c r="C2464" s="14">
        <v>7</v>
      </c>
    </row>
    <row r="2465" spans="1:3">
      <c r="A2465" s="6" t="s">
        <v>0</v>
      </c>
      <c r="B2465" s="8" t="s">
        <v>104</v>
      </c>
      <c r="C2465" s="9">
        <v>5</v>
      </c>
    </row>
    <row r="2466" spans="1:3">
      <c r="A2466" s="6" t="s">
        <v>1</v>
      </c>
      <c r="B2466" s="8">
        <v>32500</v>
      </c>
      <c r="C2466" s="9">
        <v>657826</v>
      </c>
    </row>
    <row r="2467" spans="1:3">
      <c r="A2467" s="6" t="s">
        <v>2</v>
      </c>
      <c r="B2467" s="8">
        <v>657842</v>
      </c>
      <c r="C2467" s="9" t="s">
        <v>11</v>
      </c>
    </row>
    <row r="2468" spans="1:3">
      <c r="A2468" s="6" t="s">
        <v>3</v>
      </c>
      <c r="B2468" s="8">
        <v>36</v>
      </c>
      <c r="C2468" s="9" t="s">
        <v>11</v>
      </c>
    </row>
    <row r="2469" spans="1:3">
      <c r="A2469" s="6" t="s">
        <v>4</v>
      </c>
      <c r="B2469" s="8" t="s">
        <v>310</v>
      </c>
      <c r="C2469" s="9" t="s">
        <v>11</v>
      </c>
    </row>
    <row r="2470" spans="1:3">
      <c r="A2470" s="6" t="s">
        <v>5</v>
      </c>
      <c r="B2470" s="8" t="s">
        <v>12</v>
      </c>
      <c r="C2470" s="9" t="s">
        <v>12</v>
      </c>
    </row>
    <row r="2471" spans="1:3">
      <c r="A2471" s="6" t="s">
        <v>6</v>
      </c>
      <c r="B2471" s="8" t="s">
        <v>12</v>
      </c>
      <c r="C2471" s="9" t="s">
        <v>12</v>
      </c>
    </row>
    <row r="2472" spans="1:3">
      <c r="A2472" s="6" t="s">
        <v>7</v>
      </c>
      <c r="B2472" s="8" t="s">
        <v>26</v>
      </c>
      <c r="C2472" s="9" t="s">
        <v>26</v>
      </c>
    </row>
    <row r="2473" spans="1:3">
      <c r="A2473" s="6" t="s">
        <v>8</v>
      </c>
      <c r="B2473" s="8" t="s">
        <v>311</v>
      </c>
      <c r="C2473" s="9" t="s">
        <v>311</v>
      </c>
    </row>
    <row r="2474" spans="1:3">
      <c r="A2474" s="6" t="s">
        <v>9</v>
      </c>
      <c r="B2474" s="8" t="s">
        <v>102</v>
      </c>
      <c r="C2474" s="9" t="s">
        <v>22</v>
      </c>
    </row>
    <row r="2475" spans="1:3">
      <c r="A2475" s="6" t="s">
        <v>10</v>
      </c>
      <c r="B2475" s="8">
        <v>0</v>
      </c>
      <c r="C2475" s="9">
        <v>0</v>
      </c>
    </row>
    <row r="2476" spans="1:3">
      <c r="A2476" s="6" t="s">
        <v>1260</v>
      </c>
      <c r="B2476" s="8" t="s">
        <v>312</v>
      </c>
      <c r="C2476" s="9" t="s">
        <v>312</v>
      </c>
    </row>
    <row r="2477" spans="1:3">
      <c r="A2477" s="6" t="s">
        <v>357</v>
      </c>
      <c r="B2477" s="8" t="s">
        <v>11</v>
      </c>
      <c r="C2477" s="9">
        <v>65</v>
      </c>
    </row>
    <row r="2478" spans="1:3">
      <c r="A2478" s="6" t="s">
        <v>358</v>
      </c>
      <c r="B2478" s="8" t="s">
        <v>11</v>
      </c>
      <c r="C2478" s="9">
        <v>-1.7538499999999999</v>
      </c>
    </row>
    <row r="2479" spans="1:3">
      <c r="A2479" s="6" t="s">
        <v>359</v>
      </c>
      <c r="B2479" s="8" t="s">
        <v>11</v>
      </c>
      <c r="C2479" s="9">
        <v>1.7538499999999999</v>
      </c>
    </row>
    <row r="2480" spans="1:3">
      <c r="A2480" s="6" t="s">
        <v>360</v>
      </c>
      <c r="B2480" s="8" t="s">
        <v>11</v>
      </c>
      <c r="C2480" s="9" t="s">
        <v>517</v>
      </c>
    </row>
    <row r="2481" spans="1:3" ht="18">
      <c r="A2481" s="10"/>
      <c r="B2481" s="11"/>
      <c r="C2481" s="12"/>
    </row>
    <row r="2482" spans="1:3">
      <c r="A2482" s="6"/>
      <c r="B2482" s="13">
        <v>5</v>
      </c>
      <c r="C2482" s="14">
        <v>19</v>
      </c>
    </row>
    <row r="2483" spans="1:3">
      <c r="A2483" s="6" t="s">
        <v>0</v>
      </c>
      <c r="B2483" s="8" t="s">
        <v>87</v>
      </c>
      <c r="C2483" s="9">
        <v>12</v>
      </c>
    </row>
    <row r="2484" spans="1:3">
      <c r="A2484" s="6" t="s">
        <v>1</v>
      </c>
      <c r="B2484" s="8">
        <v>1579152</v>
      </c>
      <c r="C2484" s="9">
        <v>1033890</v>
      </c>
    </row>
    <row r="2485" spans="1:3">
      <c r="A2485" s="6" t="s">
        <v>2</v>
      </c>
      <c r="B2485" s="15">
        <v>1033910</v>
      </c>
      <c r="C2485" s="9" t="s">
        <v>11</v>
      </c>
    </row>
    <row r="2486" spans="1:3">
      <c r="A2486" s="6" t="s">
        <v>3</v>
      </c>
      <c r="B2486" s="8">
        <v>15</v>
      </c>
      <c r="C2486" s="9" t="s">
        <v>11</v>
      </c>
    </row>
    <row r="2487" spans="1:3">
      <c r="A2487" s="6" t="s">
        <v>4</v>
      </c>
      <c r="B2487" s="8" t="s">
        <v>313</v>
      </c>
      <c r="C2487" s="9" t="s">
        <v>11</v>
      </c>
    </row>
    <row r="2488" spans="1:3">
      <c r="A2488" s="6" t="s">
        <v>5</v>
      </c>
      <c r="B2488" s="8" t="s">
        <v>12</v>
      </c>
      <c r="C2488" s="9" t="s">
        <v>12</v>
      </c>
    </row>
    <row r="2489" spans="1:3">
      <c r="A2489" s="6" t="s">
        <v>6</v>
      </c>
      <c r="B2489" s="8" t="s">
        <v>12</v>
      </c>
      <c r="C2489" s="9" t="s">
        <v>12</v>
      </c>
    </row>
    <row r="2490" spans="1:3">
      <c r="A2490" s="6" t="s">
        <v>7</v>
      </c>
      <c r="B2490" s="8" t="s">
        <v>20</v>
      </c>
      <c r="C2490" s="9" t="s">
        <v>20</v>
      </c>
    </row>
    <row r="2491" spans="1:3">
      <c r="A2491" s="6" t="s">
        <v>8</v>
      </c>
      <c r="B2491" s="8" t="s">
        <v>314</v>
      </c>
      <c r="C2491" s="9" t="s">
        <v>314</v>
      </c>
    </row>
    <row r="2492" spans="1:3">
      <c r="A2492" s="6" t="s">
        <v>9</v>
      </c>
      <c r="B2492" s="8" t="s">
        <v>102</v>
      </c>
      <c r="C2492" s="9" t="s">
        <v>22</v>
      </c>
    </row>
    <row r="2493" spans="1:3">
      <c r="A2493" s="6" t="s">
        <v>10</v>
      </c>
      <c r="B2493" s="8">
        <v>-386</v>
      </c>
      <c r="C2493" s="9">
        <v>-370</v>
      </c>
    </row>
    <row r="2494" spans="1:3">
      <c r="A2494" s="6" t="s">
        <v>1260</v>
      </c>
      <c r="B2494" s="8" t="s">
        <v>315</v>
      </c>
      <c r="C2494" s="9" t="s">
        <v>315</v>
      </c>
    </row>
    <row r="2495" spans="1:3">
      <c r="A2495" s="6" t="s">
        <v>357</v>
      </c>
      <c r="B2495" s="8" t="s">
        <v>11</v>
      </c>
      <c r="C2495" s="9">
        <v>43</v>
      </c>
    </row>
    <row r="2496" spans="1:3">
      <c r="A2496" s="6" t="s">
        <v>358</v>
      </c>
      <c r="B2496" s="8" t="s">
        <v>11</v>
      </c>
      <c r="C2496" s="9">
        <v>-1.51163</v>
      </c>
    </row>
    <row r="2497" spans="1:3">
      <c r="A2497" s="6" t="s">
        <v>359</v>
      </c>
      <c r="B2497" s="8" t="s">
        <v>11</v>
      </c>
      <c r="C2497" s="9">
        <v>1.51163</v>
      </c>
    </row>
    <row r="2498" spans="1:3">
      <c r="A2498" s="6" t="s">
        <v>360</v>
      </c>
      <c r="B2498" s="8" t="s">
        <v>11</v>
      </c>
      <c r="C2498" s="9" t="s">
        <v>518</v>
      </c>
    </row>
    <row r="2499" spans="1:3" ht="18">
      <c r="A2499" s="10"/>
      <c r="B2499" s="11"/>
      <c r="C2499" s="12"/>
    </row>
    <row r="2500" spans="1:3">
      <c r="A2500" s="6"/>
      <c r="B2500" s="13">
        <v>8</v>
      </c>
      <c r="C2500" s="14">
        <v>25</v>
      </c>
    </row>
    <row r="2501" spans="1:3">
      <c r="A2501" s="6" t="s">
        <v>0</v>
      </c>
      <c r="B2501" s="8" t="s">
        <v>92</v>
      </c>
      <c r="C2501" s="9">
        <v>13</v>
      </c>
    </row>
    <row r="2502" spans="1:3">
      <c r="A2502" s="6" t="s">
        <v>1</v>
      </c>
      <c r="B2502" s="8">
        <v>1436441</v>
      </c>
      <c r="C2502" s="9">
        <v>523953</v>
      </c>
    </row>
    <row r="2503" spans="1:3">
      <c r="A2503" s="6" t="s">
        <v>2</v>
      </c>
      <c r="B2503" s="8">
        <v>523958</v>
      </c>
      <c r="C2503" s="9" t="s">
        <v>11</v>
      </c>
    </row>
    <row r="2504" spans="1:3">
      <c r="A2504" s="6" t="s">
        <v>3</v>
      </c>
      <c r="B2504" s="8">
        <v>24</v>
      </c>
      <c r="C2504" s="9" t="s">
        <v>11</v>
      </c>
    </row>
    <row r="2505" spans="1:3">
      <c r="A2505" s="6" t="s">
        <v>4</v>
      </c>
      <c r="B2505" s="8" t="s">
        <v>316</v>
      </c>
      <c r="C2505" s="9" t="s">
        <v>11</v>
      </c>
    </row>
    <row r="2506" spans="1:3">
      <c r="A2506" s="6" t="s">
        <v>5</v>
      </c>
      <c r="B2506" s="8" t="s">
        <v>12</v>
      </c>
      <c r="C2506" s="9" t="s">
        <v>12</v>
      </c>
    </row>
    <row r="2507" spans="1:3">
      <c r="A2507" s="6" t="s">
        <v>6</v>
      </c>
      <c r="B2507" s="8" t="s">
        <v>12</v>
      </c>
      <c r="C2507" s="9" t="s">
        <v>12</v>
      </c>
    </row>
    <row r="2508" spans="1:3">
      <c r="A2508" s="6" t="s">
        <v>7</v>
      </c>
      <c r="B2508" s="8" t="s">
        <v>14</v>
      </c>
      <c r="C2508" s="9" t="s">
        <v>14</v>
      </c>
    </row>
    <row r="2509" spans="1:3">
      <c r="A2509" s="6" t="s">
        <v>8</v>
      </c>
      <c r="B2509" s="8" t="s">
        <v>317</v>
      </c>
      <c r="C2509" s="9" t="s">
        <v>317</v>
      </c>
    </row>
    <row r="2510" spans="1:3">
      <c r="A2510" s="6" t="s">
        <v>9</v>
      </c>
      <c r="B2510" s="8" t="s">
        <v>110</v>
      </c>
      <c r="C2510" s="9" t="s">
        <v>16</v>
      </c>
    </row>
    <row r="2511" spans="1:3">
      <c r="A2511" s="6" t="s">
        <v>10</v>
      </c>
      <c r="B2511" s="8">
        <v>371</v>
      </c>
      <c r="C2511" s="9">
        <v>366</v>
      </c>
    </row>
    <row r="2512" spans="1:3">
      <c r="A2512" s="6" t="s">
        <v>1260</v>
      </c>
      <c r="B2512" s="8" t="s">
        <v>318</v>
      </c>
      <c r="C2512" s="9" t="s">
        <v>318</v>
      </c>
    </row>
    <row r="2513" spans="1:3">
      <c r="A2513" s="6" t="s">
        <v>357</v>
      </c>
      <c r="B2513" s="8" t="s">
        <v>11</v>
      </c>
      <c r="C2513" s="9">
        <v>31</v>
      </c>
    </row>
    <row r="2514" spans="1:3">
      <c r="A2514" s="6" t="s">
        <v>358</v>
      </c>
      <c r="B2514" s="8" t="s">
        <v>11</v>
      </c>
      <c r="C2514" s="9">
        <v>-1.7741899999999999</v>
      </c>
    </row>
    <row r="2515" spans="1:3">
      <c r="A2515" s="6" t="s">
        <v>359</v>
      </c>
      <c r="B2515" s="8" t="s">
        <v>11</v>
      </c>
      <c r="C2515" s="9">
        <v>1.7741899999999999</v>
      </c>
    </row>
    <row r="2516" spans="1:3">
      <c r="A2516" s="6" t="s">
        <v>360</v>
      </c>
      <c r="B2516" s="8" t="s">
        <v>11</v>
      </c>
      <c r="C2516" s="9" t="s">
        <v>519</v>
      </c>
    </row>
    <row r="2517" spans="1:3" ht="17" thickBot="1">
      <c r="A2517" s="23"/>
      <c r="B2517" s="11"/>
      <c r="C2517" s="12"/>
    </row>
    <row r="2518" spans="1:3" ht="18">
      <c r="A2518" s="20" t="s">
        <v>520</v>
      </c>
      <c r="B2518" s="21"/>
      <c r="C2518" s="22"/>
    </row>
    <row r="2519" spans="1:3">
      <c r="A2519" s="6"/>
      <c r="B2519" s="13">
        <v>6</v>
      </c>
      <c r="C2519" s="14">
        <v>6</v>
      </c>
    </row>
    <row r="2520" spans="1:3">
      <c r="A2520" s="6" t="s">
        <v>0</v>
      </c>
      <c r="B2520" s="8" t="s">
        <v>319</v>
      </c>
      <c r="C2520" s="9" t="s">
        <v>521</v>
      </c>
    </row>
    <row r="2521" spans="1:3">
      <c r="A2521" s="6" t="s">
        <v>1</v>
      </c>
      <c r="B2521" s="8">
        <v>1322142</v>
      </c>
      <c r="C2521" s="9">
        <v>114429</v>
      </c>
    </row>
    <row r="2522" spans="1:3">
      <c r="A2522" s="6" t="s">
        <v>2</v>
      </c>
      <c r="B2522" s="8">
        <v>114443</v>
      </c>
      <c r="C2522" s="9" t="s">
        <v>11</v>
      </c>
    </row>
    <row r="2523" spans="1:3">
      <c r="A2523" s="6" t="s">
        <v>3</v>
      </c>
      <c r="B2523" s="8">
        <v>24</v>
      </c>
      <c r="C2523" s="9" t="s">
        <v>11</v>
      </c>
    </row>
    <row r="2524" spans="1:3">
      <c r="A2524" s="6" t="s">
        <v>4</v>
      </c>
      <c r="B2524" s="8" t="s">
        <v>522</v>
      </c>
      <c r="C2524" s="9" t="s">
        <v>11</v>
      </c>
    </row>
    <row r="2525" spans="1:3">
      <c r="A2525" s="6" t="s">
        <v>5</v>
      </c>
      <c r="B2525" s="8" t="s">
        <v>12</v>
      </c>
      <c r="C2525" s="9" t="s">
        <v>12</v>
      </c>
    </row>
    <row r="2526" spans="1:3">
      <c r="A2526" s="6" t="s">
        <v>6</v>
      </c>
      <c r="B2526" s="8" t="s">
        <v>12</v>
      </c>
      <c r="C2526" s="9" t="s">
        <v>12</v>
      </c>
    </row>
    <row r="2527" spans="1:3">
      <c r="A2527" s="6" t="s">
        <v>7</v>
      </c>
      <c r="B2527" s="8" t="s">
        <v>26</v>
      </c>
      <c r="C2527" s="9" t="s">
        <v>26</v>
      </c>
    </row>
    <row r="2528" spans="1:3">
      <c r="A2528" s="6" t="s">
        <v>8</v>
      </c>
      <c r="B2528" s="8" t="s">
        <v>320</v>
      </c>
      <c r="C2528" s="9" t="s">
        <v>320</v>
      </c>
    </row>
    <row r="2529" spans="1:3">
      <c r="A2529" s="6" t="s">
        <v>9</v>
      </c>
      <c r="B2529" s="8" t="s">
        <v>110</v>
      </c>
      <c r="C2529" s="9" t="s">
        <v>16</v>
      </c>
    </row>
    <row r="2530" spans="1:3">
      <c r="A2530" s="6" t="s">
        <v>10</v>
      </c>
      <c r="B2530" s="8">
        <v>0</v>
      </c>
      <c r="C2530" s="9">
        <v>0</v>
      </c>
    </row>
    <row r="2531" spans="1:3">
      <c r="A2531" s="6" t="s">
        <v>1260</v>
      </c>
      <c r="B2531" s="8" t="s">
        <v>321</v>
      </c>
      <c r="C2531" s="9" t="s">
        <v>321</v>
      </c>
    </row>
    <row r="2532" spans="1:3">
      <c r="A2532" s="6" t="s">
        <v>357</v>
      </c>
      <c r="B2532" s="8" t="s">
        <v>11</v>
      </c>
      <c r="C2532" s="9">
        <v>47</v>
      </c>
    </row>
    <row r="2533" spans="1:3">
      <c r="A2533" s="6" t="s">
        <v>358</v>
      </c>
      <c r="B2533" s="8" t="s">
        <v>11</v>
      </c>
      <c r="C2533" s="9">
        <v>-1.68085</v>
      </c>
    </row>
    <row r="2534" spans="1:3">
      <c r="A2534" s="6" t="s">
        <v>359</v>
      </c>
      <c r="B2534" s="8" t="s">
        <v>11</v>
      </c>
      <c r="C2534" s="9">
        <v>1.68085</v>
      </c>
    </row>
    <row r="2535" spans="1:3">
      <c r="A2535" s="6" t="s">
        <v>360</v>
      </c>
      <c r="B2535" s="8" t="s">
        <v>11</v>
      </c>
      <c r="C2535" s="9" t="s">
        <v>523</v>
      </c>
    </row>
    <row r="2536" spans="1:3" ht="18">
      <c r="A2536" s="10"/>
      <c r="B2536" s="11"/>
      <c r="C2536" s="12"/>
    </row>
    <row r="2537" spans="1:3">
      <c r="A2537" s="6"/>
      <c r="B2537" s="13">
        <v>9</v>
      </c>
      <c r="C2537" s="14">
        <v>22</v>
      </c>
    </row>
    <row r="2538" spans="1:3">
      <c r="A2538" s="6" t="s">
        <v>0</v>
      </c>
      <c r="B2538" s="8" t="s">
        <v>322</v>
      </c>
      <c r="C2538" s="9" t="s">
        <v>524</v>
      </c>
    </row>
    <row r="2539" spans="1:3">
      <c r="A2539" s="6" t="s">
        <v>1</v>
      </c>
      <c r="B2539" s="8">
        <v>12990</v>
      </c>
      <c r="C2539" s="9">
        <v>417</v>
      </c>
    </row>
    <row r="2540" spans="1:3">
      <c r="A2540" s="6" t="s">
        <v>2</v>
      </c>
      <c r="B2540" s="8">
        <v>428</v>
      </c>
      <c r="C2540" s="9" t="s">
        <v>11</v>
      </c>
    </row>
    <row r="2541" spans="1:3">
      <c r="A2541" s="6" t="s">
        <v>3</v>
      </c>
      <c r="B2541" s="8">
        <v>32</v>
      </c>
      <c r="C2541" s="9" t="s">
        <v>11</v>
      </c>
    </row>
    <row r="2542" spans="1:3">
      <c r="A2542" s="6" t="s">
        <v>4</v>
      </c>
      <c r="B2542" s="8" t="s">
        <v>323</v>
      </c>
      <c r="C2542" s="9" t="s">
        <v>11</v>
      </c>
    </row>
    <row r="2543" spans="1:3">
      <c r="A2543" s="6" t="s">
        <v>5</v>
      </c>
      <c r="B2543" s="8" t="s">
        <v>12</v>
      </c>
      <c r="C2543" s="9" t="s">
        <v>12</v>
      </c>
    </row>
    <row r="2544" spans="1:3">
      <c r="A2544" s="6" t="s">
        <v>6</v>
      </c>
      <c r="B2544" s="8" t="s">
        <v>12</v>
      </c>
      <c r="C2544" s="9" t="s">
        <v>12</v>
      </c>
    </row>
    <row r="2545" spans="1:3">
      <c r="A2545" s="6" t="s">
        <v>7</v>
      </c>
      <c r="B2545" s="8" t="s">
        <v>20</v>
      </c>
      <c r="C2545" s="9" t="s">
        <v>20</v>
      </c>
    </row>
    <row r="2546" spans="1:3">
      <c r="A2546" s="6" t="s">
        <v>8</v>
      </c>
      <c r="B2546" s="8" t="s">
        <v>324</v>
      </c>
      <c r="C2546" s="9" t="s">
        <v>324</v>
      </c>
    </row>
    <row r="2547" spans="1:3">
      <c r="A2547" s="6" t="s">
        <v>9</v>
      </c>
      <c r="B2547" s="8" t="s">
        <v>110</v>
      </c>
      <c r="C2547" s="9" t="s">
        <v>16</v>
      </c>
    </row>
    <row r="2548" spans="1:3">
      <c r="A2548" s="6" t="s">
        <v>10</v>
      </c>
      <c r="B2548" s="8">
        <v>-1669</v>
      </c>
      <c r="C2548" s="9">
        <v>-1680</v>
      </c>
    </row>
    <row r="2549" spans="1:3">
      <c r="A2549" s="6" t="s">
        <v>1260</v>
      </c>
      <c r="B2549" s="8" t="s">
        <v>325</v>
      </c>
      <c r="C2549" s="9" t="s">
        <v>325</v>
      </c>
    </row>
    <row r="2550" spans="1:3">
      <c r="A2550" s="6" t="s">
        <v>357</v>
      </c>
      <c r="B2550" s="8" t="s">
        <v>11</v>
      </c>
      <c r="C2550" s="9">
        <v>47</v>
      </c>
    </row>
    <row r="2551" spans="1:3">
      <c r="A2551" s="6" t="s">
        <v>358</v>
      </c>
      <c r="B2551" s="8" t="s">
        <v>11</v>
      </c>
      <c r="C2551" s="9">
        <v>-1.76596</v>
      </c>
    </row>
    <row r="2552" spans="1:3">
      <c r="A2552" s="6" t="s">
        <v>359</v>
      </c>
      <c r="B2552" s="8" t="s">
        <v>11</v>
      </c>
      <c r="C2552" s="9">
        <v>1.76596</v>
      </c>
    </row>
    <row r="2553" spans="1:3">
      <c r="A2553" s="6" t="s">
        <v>360</v>
      </c>
      <c r="B2553" s="8" t="s">
        <v>11</v>
      </c>
      <c r="C2553" s="9" t="s">
        <v>525</v>
      </c>
    </row>
    <row r="2554" spans="1:3" ht="18">
      <c r="A2554" s="10"/>
      <c r="B2554" s="11"/>
      <c r="C2554" s="12"/>
    </row>
    <row r="2555" spans="1:3">
      <c r="A2555" s="6"/>
      <c r="B2555" s="13">
        <v>11</v>
      </c>
      <c r="C2555" s="14">
        <v>8</v>
      </c>
    </row>
    <row r="2556" spans="1:3">
      <c r="A2556" s="6" t="s">
        <v>0</v>
      </c>
      <c r="B2556" s="8" t="s">
        <v>326</v>
      </c>
      <c r="C2556" s="9" t="s">
        <v>326</v>
      </c>
    </row>
    <row r="2557" spans="1:3">
      <c r="A2557" s="6" t="s">
        <v>1</v>
      </c>
      <c r="B2557" s="8">
        <v>783970</v>
      </c>
      <c r="C2557" s="9">
        <v>783951</v>
      </c>
    </row>
    <row r="2558" spans="1:3">
      <c r="A2558" s="6" t="s">
        <v>2</v>
      </c>
      <c r="B2558" s="8" t="s">
        <v>11</v>
      </c>
      <c r="C2558" s="9" t="s">
        <v>11</v>
      </c>
    </row>
    <row r="2559" spans="1:3">
      <c r="A2559" s="6" t="s">
        <v>3</v>
      </c>
      <c r="B2559" s="8">
        <v>22</v>
      </c>
      <c r="C2559" s="9" t="s">
        <v>11</v>
      </c>
    </row>
    <row r="2560" spans="1:3">
      <c r="A2560" s="6" t="s">
        <v>4</v>
      </c>
      <c r="B2560" s="8" t="s">
        <v>327</v>
      </c>
      <c r="C2560" s="9" t="s">
        <v>11</v>
      </c>
    </row>
    <row r="2561" spans="1:3">
      <c r="A2561" s="6" t="s">
        <v>5</v>
      </c>
      <c r="B2561" s="8" t="s">
        <v>12</v>
      </c>
      <c r="C2561" s="9" t="s">
        <v>12</v>
      </c>
    </row>
    <row r="2562" spans="1:3">
      <c r="A2562" s="6" t="s">
        <v>6</v>
      </c>
      <c r="B2562" s="8" t="s">
        <v>12</v>
      </c>
      <c r="C2562" s="9" t="s">
        <v>12</v>
      </c>
    </row>
    <row r="2563" spans="1:3">
      <c r="A2563" s="6" t="s">
        <v>7</v>
      </c>
      <c r="B2563" s="8" t="s">
        <v>26</v>
      </c>
      <c r="C2563" s="9" t="s">
        <v>26</v>
      </c>
    </row>
    <row r="2564" spans="1:3">
      <c r="A2564" s="6" t="s">
        <v>8</v>
      </c>
      <c r="B2564" s="8" t="s">
        <v>328</v>
      </c>
      <c r="C2564" s="9" t="s">
        <v>328</v>
      </c>
    </row>
    <row r="2565" spans="1:3">
      <c r="A2565" s="6" t="s">
        <v>9</v>
      </c>
      <c r="B2565" s="8" t="s">
        <v>110</v>
      </c>
      <c r="C2565" s="9" t="s">
        <v>16</v>
      </c>
    </row>
    <row r="2566" spans="1:3">
      <c r="A2566" s="6" t="s">
        <v>10</v>
      </c>
      <c r="B2566" s="8">
        <v>0</v>
      </c>
      <c r="C2566" s="9">
        <v>0</v>
      </c>
    </row>
    <row r="2567" spans="1:3">
      <c r="A2567" s="6" t="s">
        <v>1260</v>
      </c>
      <c r="B2567" s="8" t="s">
        <v>329</v>
      </c>
      <c r="C2567" s="9" t="s">
        <v>329</v>
      </c>
    </row>
    <row r="2568" spans="1:3">
      <c r="A2568" s="6" t="s">
        <v>357</v>
      </c>
      <c r="B2568" s="8" t="s">
        <v>11</v>
      </c>
      <c r="C2568" s="9">
        <v>54</v>
      </c>
    </row>
    <row r="2569" spans="1:3">
      <c r="A2569" s="6" t="s">
        <v>358</v>
      </c>
      <c r="B2569" s="8" t="s">
        <v>11</v>
      </c>
      <c r="C2569" s="9">
        <v>1.96296</v>
      </c>
    </row>
    <row r="2570" spans="1:3">
      <c r="A2570" s="6" t="s">
        <v>359</v>
      </c>
      <c r="B2570" s="8" t="s">
        <v>11</v>
      </c>
      <c r="C2570" s="9">
        <v>1.96296</v>
      </c>
    </row>
    <row r="2571" spans="1:3">
      <c r="A2571" s="6" t="s">
        <v>360</v>
      </c>
      <c r="B2571" s="8" t="s">
        <v>11</v>
      </c>
      <c r="C2571" s="9" t="s">
        <v>526</v>
      </c>
    </row>
    <row r="2572" spans="1:3" ht="18">
      <c r="A2572" s="10"/>
      <c r="B2572" s="11"/>
      <c r="C2572" s="12"/>
    </row>
    <row r="2573" spans="1:3">
      <c r="A2573" s="6"/>
      <c r="B2573" s="13">
        <v>44</v>
      </c>
      <c r="C2573" s="14">
        <v>20</v>
      </c>
    </row>
    <row r="2574" spans="1:3">
      <c r="A2574" s="6" t="s">
        <v>0</v>
      </c>
      <c r="B2574" s="8" t="s">
        <v>524</v>
      </c>
      <c r="C2574" s="9" t="s">
        <v>524</v>
      </c>
    </row>
    <row r="2575" spans="1:3">
      <c r="A2575" s="6" t="s">
        <v>1</v>
      </c>
      <c r="B2575" s="8">
        <v>192</v>
      </c>
      <c r="C2575" s="9">
        <v>187</v>
      </c>
    </row>
    <row r="2576" spans="1:3">
      <c r="A2576" s="6" t="s">
        <v>2</v>
      </c>
      <c r="B2576" s="8" t="s">
        <v>11</v>
      </c>
      <c r="C2576" s="9" t="s">
        <v>11</v>
      </c>
    </row>
    <row r="2577" spans="1:3">
      <c r="A2577" s="6" t="s">
        <v>3</v>
      </c>
      <c r="B2577" s="8">
        <v>21</v>
      </c>
      <c r="C2577" s="9" t="s">
        <v>11</v>
      </c>
    </row>
    <row r="2578" spans="1:3">
      <c r="A2578" s="6" t="s">
        <v>4</v>
      </c>
      <c r="B2578" s="8" t="s">
        <v>527</v>
      </c>
      <c r="C2578" s="9" t="s">
        <v>11</v>
      </c>
    </row>
    <row r="2579" spans="1:3">
      <c r="A2579" s="6" t="s">
        <v>5</v>
      </c>
      <c r="B2579" s="8" t="s">
        <v>12</v>
      </c>
      <c r="C2579" s="9" t="s">
        <v>12</v>
      </c>
    </row>
    <row r="2580" spans="1:3">
      <c r="A2580" s="6" t="s">
        <v>6</v>
      </c>
      <c r="B2580" s="8" t="s">
        <v>12</v>
      </c>
      <c r="C2580" s="9" t="s">
        <v>12</v>
      </c>
    </row>
    <row r="2581" spans="1:3">
      <c r="A2581" s="6" t="s">
        <v>7</v>
      </c>
      <c r="B2581" s="8" t="s">
        <v>20</v>
      </c>
      <c r="C2581" s="9" t="s">
        <v>20</v>
      </c>
    </row>
    <row r="2582" spans="1:3">
      <c r="A2582" s="6" t="s">
        <v>8</v>
      </c>
      <c r="B2582" s="8" t="s">
        <v>324</v>
      </c>
      <c r="C2582" s="9" t="s">
        <v>324</v>
      </c>
    </row>
    <row r="2583" spans="1:3">
      <c r="A2583" s="6" t="s">
        <v>9</v>
      </c>
      <c r="B2583" s="8" t="s">
        <v>102</v>
      </c>
      <c r="C2583" s="9" t="s">
        <v>22</v>
      </c>
    </row>
    <row r="2584" spans="1:3">
      <c r="A2584" s="6" t="s">
        <v>10</v>
      </c>
      <c r="B2584" s="8">
        <v>-1905</v>
      </c>
      <c r="C2584" s="9">
        <v>-1910</v>
      </c>
    </row>
    <row r="2585" spans="1:3">
      <c r="A2585" s="6" t="s">
        <v>1260</v>
      </c>
      <c r="B2585" s="8" t="s">
        <v>325</v>
      </c>
      <c r="C2585" s="9" t="s">
        <v>325</v>
      </c>
    </row>
    <row r="2586" spans="1:3">
      <c r="A2586" s="6" t="s">
        <v>357</v>
      </c>
      <c r="B2586" s="8" t="s">
        <v>11</v>
      </c>
      <c r="C2586" s="9">
        <v>26</v>
      </c>
    </row>
    <row r="2587" spans="1:3">
      <c r="A2587" s="6" t="s">
        <v>358</v>
      </c>
      <c r="B2587" s="8" t="s">
        <v>11</v>
      </c>
      <c r="C2587" s="9">
        <v>1.5769200000000001</v>
      </c>
    </row>
    <row r="2588" spans="1:3">
      <c r="A2588" s="6" t="s">
        <v>359</v>
      </c>
      <c r="B2588" s="8" t="s">
        <v>11</v>
      </c>
      <c r="C2588" s="9">
        <v>1.5769200000000001</v>
      </c>
    </row>
    <row r="2589" spans="1:3" ht="17" thickBot="1">
      <c r="A2589" s="17" t="s">
        <v>360</v>
      </c>
      <c r="B2589" s="18" t="s">
        <v>11</v>
      </c>
      <c r="C2589" s="19" t="s">
        <v>528</v>
      </c>
    </row>
    <row r="2590" spans="1:3" ht="17" thickBot="1">
      <c r="A2590" s="2"/>
      <c r="B2590" s="11"/>
      <c r="C2590" s="11"/>
    </row>
    <row r="2591" spans="1:3" ht="18">
      <c r="A2591" s="20" t="s">
        <v>529</v>
      </c>
      <c r="B2591" s="21"/>
      <c r="C2591" s="22"/>
    </row>
    <row r="2592" spans="1:3">
      <c r="A2592" s="6"/>
      <c r="B2592" s="13">
        <v>0</v>
      </c>
      <c r="C2592" s="14">
        <v>3</v>
      </c>
    </row>
    <row r="2593" spans="1:3">
      <c r="A2593" s="6" t="s">
        <v>0</v>
      </c>
      <c r="B2593" s="8">
        <v>1</v>
      </c>
      <c r="C2593" s="9">
        <v>1</v>
      </c>
    </row>
    <row r="2594" spans="1:3">
      <c r="A2594" s="6" t="s">
        <v>1</v>
      </c>
      <c r="B2594" s="8">
        <v>413641</v>
      </c>
      <c r="C2594" s="9">
        <v>413635</v>
      </c>
    </row>
    <row r="2595" spans="1:3">
      <c r="A2595" s="6" t="s">
        <v>2</v>
      </c>
      <c r="B2595" s="8" t="s">
        <v>11</v>
      </c>
      <c r="C2595" s="9" t="s">
        <v>11</v>
      </c>
    </row>
    <row r="2596" spans="1:3">
      <c r="A2596" s="6" t="s">
        <v>3</v>
      </c>
      <c r="B2596" s="8">
        <v>20</v>
      </c>
      <c r="C2596" s="9" t="s">
        <v>11</v>
      </c>
    </row>
    <row r="2597" spans="1:3">
      <c r="A2597" s="6" t="s">
        <v>4</v>
      </c>
      <c r="B2597" s="8" t="s">
        <v>330</v>
      </c>
      <c r="C2597" s="9" t="s">
        <v>11</v>
      </c>
    </row>
    <row r="2598" spans="1:3">
      <c r="A2598" s="6" t="s">
        <v>5</v>
      </c>
      <c r="B2598" s="8" t="s">
        <v>12</v>
      </c>
      <c r="C2598" s="9" t="s">
        <v>12</v>
      </c>
    </row>
    <row r="2599" spans="1:3">
      <c r="A2599" s="6" t="s">
        <v>6</v>
      </c>
      <c r="B2599" s="8" t="s">
        <v>12</v>
      </c>
      <c r="C2599" s="9" t="s">
        <v>12</v>
      </c>
    </row>
    <row r="2600" spans="1:3">
      <c r="A2600" s="6" t="s">
        <v>7</v>
      </c>
      <c r="B2600" s="8" t="s">
        <v>26</v>
      </c>
      <c r="C2600" s="9" t="s">
        <v>26</v>
      </c>
    </row>
    <row r="2601" spans="1:3">
      <c r="A2601" s="6" t="s">
        <v>8</v>
      </c>
      <c r="B2601" s="8" t="s">
        <v>331</v>
      </c>
      <c r="C2601" s="9" t="s">
        <v>331</v>
      </c>
    </row>
    <row r="2602" spans="1:3">
      <c r="A2602" s="6" t="s">
        <v>9</v>
      </c>
      <c r="B2602" s="8" t="s">
        <v>22</v>
      </c>
      <c r="C2602" s="9" t="s">
        <v>22</v>
      </c>
    </row>
    <row r="2603" spans="1:3">
      <c r="A2603" s="6" t="s">
        <v>10</v>
      </c>
      <c r="B2603" s="8">
        <v>0</v>
      </c>
      <c r="C2603" s="9">
        <v>0</v>
      </c>
    </row>
    <row r="2604" spans="1:3">
      <c r="A2604" s="6" t="s">
        <v>1260</v>
      </c>
      <c r="B2604" s="8" t="s">
        <v>59</v>
      </c>
      <c r="C2604" s="9" t="s">
        <v>59</v>
      </c>
    </row>
    <row r="2605" spans="1:3">
      <c r="A2605" s="6" t="s">
        <v>357</v>
      </c>
      <c r="B2605" s="8" t="s">
        <v>11</v>
      </c>
      <c r="C2605" s="9">
        <v>31</v>
      </c>
    </row>
    <row r="2606" spans="1:3">
      <c r="A2606" s="6" t="s">
        <v>358</v>
      </c>
      <c r="B2606" s="8" t="s">
        <v>11</v>
      </c>
      <c r="C2606" s="9">
        <v>1.4516100000000001</v>
      </c>
    </row>
    <row r="2607" spans="1:3">
      <c r="A2607" s="6" t="s">
        <v>359</v>
      </c>
      <c r="B2607" s="8" t="s">
        <v>11</v>
      </c>
      <c r="C2607" s="9">
        <v>1.4516100000000001</v>
      </c>
    </row>
    <row r="2608" spans="1:3">
      <c r="A2608" s="6" t="s">
        <v>360</v>
      </c>
      <c r="B2608" s="8" t="s">
        <v>11</v>
      </c>
      <c r="C2608" s="9" t="s">
        <v>530</v>
      </c>
    </row>
    <row r="2609" spans="1:3" ht="18">
      <c r="A2609" s="10"/>
      <c r="B2609" s="11"/>
      <c r="C2609" s="12"/>
    </row>
    <row r="2610" spans="1:3">
      <c r="A2610" s="6"/>
      <c r="B2610" s="13">
        <v>22</v>
      </c>
      <c r="C2610" s="14">
        <v>6</v>
      </c>
    </row>
    <row r="2611" spans="1:3">
      <c r="A2611" s="6" t="s">
        <v>0</v>
      </c>
      <c r="B2611" s="8">
        <v>2</v>
      </c>
      <c r="C2611" s="9">
        <v>2</v>
      </c>
    </row>
    <row r="2612" spans="1:3">
      <c r="A2612" s="6" t="s">
        <v>1</v>
      </c>
      <c r="B2612" s="8">
        <v>186729</v>
      </c>
      <c r="C2612" s="9">
        <v>186722</v>
      </c>
    </row>
    <row r="2613" spans="1:3">
      <c r="A2613" s="6" t="s">
        <v>2</v>
      </c>
      <c r="B2613" s="8" t="s">
        <v>11</v>
      </c>
      <c r="C2613" s="9" t="s">
        <v>11</v>
      </c>
    </row>
    <row r="2614" spans="1:3">
      <c r="A2614" s="6" t="s">
        <v>3</v>
      </c>
      <c r="B2614" s="8">
        <v>26</v>
      </c>
      <c r="C2614" s="9" t="s">
        <v>11</v>
      </c>
    </row>
    <row r="2615" spans="1:3">
      <c r="A2615" s="6" t="s">
        <v>4</v>
      </c>
      <c r="B2615" s="8" t="s">
        <v>332</v>
      </c>
      <c r="C2615" s="9" t="s">
        <v>11</v>
      </c>
    </row>
    <row r="2616" spans="1:3">
      <c r="A2616" s="6" t="s">
        <v>5</v>
      </c>
      <c r="B2616" s="8" t="s">
        <v>12</v>
      </c>
      <c r="C2616" s="9" t="s">
        <v>12</v>
      </c>
    </row>
    <row r="2617" spans="1:3">
      <c r="A2617" s="6" t="s">
        <v>6</v>
      </c>
      <c r="B2617" s="8" t="s">
        <v>12</v>
      </c>
      <c r="C2617" s="9" t="s">
        <v>12</v>
      </c>
    </row>
    <row r="2618" spans="1:3">
      <c r="A2618" s="6" t="s">
        <v>7</v>
      </c>
      <c r="B2618" s="8" t="s">
        <v>26</v>
      </c>
      <c r="C2618" s="9" t="s">
        <v>26</v>
      </c>
    </row>
    <row r="2619" spans="1:3">
      <c r="A2619" s="6" t="s">
        <v>8</v>
      </c>
      <c r="B2619" s="8" t="s">
        <v>333</v>
      </c>
      <c r="C2619" s="9" t="s">
        <v>333</v>
      </c>
    </row>
    <row r="2620" spans="1:3">
      <c r="A2620" s="6" t="s">
        <v>9</v>
      </c>
      <c r="B2620" s="8" t="s">
        <v>16</v>
      </c>
      <c r="C2620" s="9" t="s">
        <v>16</v>
      </c>
    </row>
    <row r="2621" spans="1:3">
      <c r="A2621" s="6" t="s">
        <v>10</v>
      </c>
      <c r="B2621" s="8">
        <v>0</v>
      </c>
      <c r="C2621" s="9">
        <v>0</v>
      </c>
    </row>
    <row r="2622" spans="1:3">
      <c r="A2622" s="6" t="s">
        <v>1260</v>
      </c>
      <c r="B2622" s="8" t="s">
        <v>59</v>
      </c>
      <c r="C2622" s="9" t="s">
        <v>59</v>
      </c>
    </row>
    <row r="2623" spans="1:3">
      <c r="A2623" s="6" t="s">
        <v>357</v>
      </c>
      <c r="B2623" s="8" t="s">
        <v>11</v>
      </c>
      <c r="C2623" s="9">
        <v>38</v>
      </c>
    </row>
    <row r="2624" spans="1:3">
      <c r="A2624" s="6" t="s">
        <v>358</v>
      </c>
      <c r="B2624" s="8" t="s">
        <v>11</v>
      </c>
      <c r="C2624" s="9">
        <v>1.44737</v>
      </c>
    </row>
    <row r="2625" spans="1:3">
      <c r="A2625" s="6" t="s">
        <v>359</v>
      </c>
      <c r="B2625" s="8" t="s">
        <v>11</v>
      </c>
      <c r="C2625" s="9">
        <v>1.44737</v>
      </c>
    </row>
    <row r="2626" spans="1:3">
      <c r="A2626" s="6" t="s">
        <v>360</v>
      </c>
      <c r="B2626" s="8" t="s">
        <v>11</v>
      </c>
      <c r="C2626" s="9" t="s">
        <v>531</v>
      </c>
    </row>
    <row r="2627" spans="1:3" ht="18">
      <c r="A2627" s="10"/>
      <c r="B2627" s="11"/>
      <c r="C2627" s="12"/>
    </row>
    <row r="2628" spans="1:3">
      <c r="A2628" s="6"/>
      <c r="B2628" s="13">
        <v>89</v>
      </c>
      <c r="C2628" s="14">
        <v>44</v>
      </c>
    </row>
    <row r="2629" spans="1:3">
      <c r="A2629" s="6" t="s">
        <v>0</v>
      </c>
      <c r="B2629" s="8">
        <v>9</v>
      </c>
      <c r="C2629" s="9">
        <v>9</v>
      </c>
    </row>
    <row r="2630" spans="1:3">
      <c r="A2630" s="6" t="s">
        <v>1</v>
      </c>
      <c r="B2630" s="8">
        <v>1375612</v>
      </c>
      <c r="C2630" s="9">
        <v>1375611</v>
      </c>
    </row>
    <row r="2631" spans="1:3">
      <c r="A2631" s="6" t="s">
        <v>2</v>
      </c>
      <c r="B2631" s="8" t="s">
        <v>11</v>
      </c>
      <c r="C2631" s="9" t="s">
        <v>11</v>
      </c>
    </row>
    <row r="2632" spans="1:3">
      <c r="A2632" s="6" t="s">
        <v>3</v>
      </c>
      <c r="B2632" s="8">
        <v>27</v>
      </c>
      <c r="C2632" s="9" t="s">
        <v>11</v>
      </c>
    </row>
    <row r="2633" spans="1:3">
      <c r="A2633" s="6" t="s">
        <v>4</v>
      </c>
      <c r="B2633" s="8" t="s">
        <v>334</v>
      </c>
      <c r="C2633" s="9" t="s">
        <v>11</v>
      </c>
    </row>
    <row r="2634" spans="1:3">
      <c r="A2634" s="6" t="s">
        <v>5</v>
      </c>
      <c r="B2634" s="8" t="s">
        <v>12</v>
      </c>
      <c r="C2634" s="9" t="s">
        <v>12</v>
      </c>
    </row>
    <row r="2635" spans="1:3">
      <c r="A2635" s="6" t="s">
        <v>6</v>
      </c>
      <c r="B2635" s="8" t="s">
        <v>12</v>
      </c>
      <c r="C2635" s="9" t="s">
        <v>12</v>
      </c>
    </row>
    <row r="2636" spans="1:3">
      <c r="A2636" s="6" t="s">
        <v>7</v>
      </c>
      <c r="B2636" s="8" t="s">
        <v>26</v>
      </c>
      <c r="C2636" s="9" t="s">
        <v>26</v>
      </c>
    </row>
    <row r="2637" spans="1:3">
      <c r="A2637" s="6" t="s">
        <v>8</v>
      </c>
      <c r="B2637" s="8" t="s">
        <v>335</v>
      </c>
      <c r="C2637" s="9" t="s">
        <v>335</v>
      </c>
    </row>
    <row r="2638" spans="1:3">
      <c r="A2638" s="6" t="s">
        <v>9</v>
      </c>
      <c r="B2638" s="8" t="s">
        <v>16</v>
      </c>
      <c r="C2638" s="9" t="s">
        <v>16</v>
      </c>
    </row>
    <row r="2639" spans="1:3">
      <c r="A2639" s="6" t="s">
        <v>10</v>
      </c>
      <c r="B2639" s="8">
        <v>0</v>
      </c>
      <c r="C2639" s="9">
        <v>0</v>
      </c>
    </row>
    <row r="2640" spans="1:3">
      <c r="A2640" s="6" t="s">
        <v>1260</v>
      </c>
      <c r="B2640" s="8" t="s">
        <v>336</v>
      </c>
      <c r="C2640" s="9" t="s">
        <v>336</v>
      </c>
    </row>
    <row r="2641" spans="1:3">
      <c r="A2641" s="6" t="s">
        <v>357</v>
      </c>
      <c r="B2641" s="8" t="s">
        <v>11</v>
      </c>
      <c r="C2641" s="9">
        <v>33</v>
      </c>
    </row>
    <row r="2642" spans="1:3">
      <c r="A2642" s="6" t="s">
        <v>358</v>
      </c>
      <c r="B2642" s="8" t="s">
        <v>11</v>
      </c>
      <c r="C2642" s="9">
        <v>1.6969700000000001</v>
      </c>
    </row>
    <row r="2643" spans="1:3">
      <c r="A2643" s="6" t="s">
        <v>359</v>
      </c>
      <c r="B2643" s="8" t="s">
        <v>11</v>
      </c>
      <c r="C2643" s="9">
        <v>1.6969700000000001</v>
      </c>
    </row>
    <row r="2644" spans="1:3">
      <c r="A2644" s="6" t="s">
        <v>360</v>
      </c>
      <c r="B2644" s="8" t="s">
        <v>11</v>
      </c>
      <c r="C2644" s="9" t="s">
        <v>532</v>
      </c>
    </row>
    <row r="2645" spans="1:3" ht="18">
      <c r="A2645" s="10"/>
      <c r="B2645" s="11"/>
      <c r="C2645" s="12"/>
    </row>
    <row r="2646" spans="1:3">
      <c r="A2646" s="6"/>
      <c r="B2646" s="13">
        <v>99</v>
      </c>
      <c r="C2646" s="14">
        <v>49</v>
      </c>
    </row>
    <row r="2647" spans="1:3">
      <c r="A2647" s="6" t="s">
        <v>0</v>
      </c>
      <c r="B2647" s="8">
        <v>10</v>
      </c>
      <c r="C2647" s="9">
        <v>10</v>
      </c>
    </row>
    <row r="2648" spans="1:3">
      <c r="A2648" s="6" t="s">
        <v>1</v>
      </c>
      <c r="B2648" s="8">
        <v>557447</v>
      </c>
      <c r="C2648" s="9">
        <v>557432</v>
      </c>
    </row>
    <row r="2649" spans="1:3">
      <c r="A2649" s="6" t="s">
        <v>2</v>
      </c>
      <c r="B2649" s="8" t="s">
        <v>11</v>
      </c>
      <c r="C2649" s="9" t="s">
        <v>11</v>
      </c>
    </row>
    <row r="2650" spans="1:3">
      <c r="A2650" s="6" t="s">
        <v>3</v>
      </c>
      <c r="B2650" s="8">
        <v>15</v>
      </c>
      <c r="C2650" s="9" t="s">
        <v>11</v>
      </c>
    </row>
    <row r="2651" spans="1:3">
      <c r="A2651" s="6" t="s">
        <v>4</v>
      </c>
      <c r="B2651" s="8" t="s">
        <v>147</v>
      </c>
      <c r="C2651" s="9" t="s">
        <v>11</v>
      </c>
    </row>
    <row r="2652" spans="1:3">
      <c r="A2652" s="6" t="s">
        <v>5</v>
      </c>
      <c r="B2652" s="8" t="s">
        <v>12</v>
      </c>
      <c r="C2652" s="9" t="s">
        <v>12</v>
      </c>
    </row>
    <row r="2653" spans="1:3">
      <c r="A2653" s="6" t="s">
        <v>6</v>
      </c>
      <c r="B2653" s="8" t="s">
        <v>12</v>
      </c>
      <c r="C2653" s="9" t="s">
        <v>12</v>
      </c>
    </row>
    <row r="2654" spans="1:3">
      <c r="A2654" s="6" t="s">
        <v>7</v>
      </c>
      <c r="B2654" s="8" t="s">
        <v>14</v>
      </c>
      <c r="C2654" s="9" t="s">
        <v>14</v>
      </c>
    </row>
    <row r="2655" spans="1:3">
      <c r="A2655" s="6" t="s">
        <v>8</v>
      </c>
      <c r="B2655" s="8" t="s">
        <v>337</v>
      </c>
      <c r="C2655" s="9" t="s">
        <v>337</v>
      </c>
    </row>
    <row r="2656" spans="1:3">
      <c r="A2656" s="6" t="s">
        <v>9</v>
      </c>
      <c r="B2656" s="8" t="s">
        <v>16</v>
      </c>
      <c r="C2656" s="9" t="s">
        <v>16</v>
      </c>
    </row>
    <row r="2657" spans="1:3">
      <c r="A2657" s="6" t="s">
        <v>10</v>
      </c>
      <c r="B2657" s="8">
        <v>271</v>
      </c>
      <c r="C2657" s="9">
        <v>286</v>
      </c>
    </row>
    <row r="2658" spans="1:3">
      <c r="A2658" s="6" t="s">
        <v>1260</v>
      </c>
      <c r="B2658" s="8" t="s">
        <v>338</v>
      </c>
      <c r="C2658" s="9" t="s">
        <v>338</v>
      </c>
    </row>
    <row r="2659" spans="1:3">
      <c r="A2659" s="6" t="s">
        <v>357</v>
      </c>
      <c r="B2659" s="8" t="s">
        <v>11</v>
      </c>
      <c r="C2659" s="9">
        <v>43</v>
      </c>
    </row>
    <row r="2660" spans="1:3">
      <c r="A2660" s="6" t="s">
        <v>358</v>
      </c>
      <c r="B2660" s="8" t="s">
        <v>11</v>
      </c>
      <c r="C2660" s="9">
        <v>1.3953500000000001</v>
      </c>
    </row>
    <row r="2661" spans="1:3">
      <c r="A2661" s="6" t="s">
        <v>359</v>
      </c>
      <c r="B2661" s="8" t="s">
        <v>11</v>
      </c>
      <c r="C2661" s="9">
        <v>1.3953500000000001</v>
      </c>
    </row>
    <row r="2662" spans="1:3">
      <c r="A2662" s="6" t="s">
        <v>360</v>
      </c>
      <c r="B2662" s="8" t="s">
        <v>11</v>
      </c>
      <c r="C2662" s="9" t="s">
        <v>533</v>
      </c>
    </row>
    <row r="2663" spans="1:3" ht="18">
      <c r="A2663" s="10"/>
      <c r="B2663" s="11"/>
      <c r="C2663" s="12"/>
    </row>
    <row r="2664" spans="1:3">
      <c r="A2664" s="6"/>
      <c r="B2664" s="13">
        <v>111</v>
      </c>
      <c r="C2664" s="14">
        <v>70</v>
      </c>
    </row>
    <row r="2665" spans="1:3">
      <c r="A2665" s="6" t="s">
        <v>0</v>
      </c>
      <c r="B2665" s="8">
        <v>11</v>
      </c>
      <c r="C2665" s="9">
        <v>11</v>
      </c>
    </row>
    <row r="2666" spans="1:3">
      <c r="A2666" s="6" t="s">
        <v>1</v>
      </c>
      <c r="B2666" s="8">
        <v>1678552</v>
      </c>
      <c r="C2666" s="9">
        <v>1678538</v>
      </c>
    </row>
    <row r="2667" spans="1:3">
      <c r="A2667" s="6" t="s">
        <v>2</v>
      </c>
      <c r="B2667" s="8" t="s">
        <v>11</v>
      </c>
      <c r="C2667" s="9" t="s">
        <v>11</v>
      </c>
    </row>
    <row r="2668" spans="1:3">
      <c r="A2668" s="6" t="s">
        <v>3</v>
      </c>
      <c r="B2668" s="8">
        <v>14</v>
      </c>
      <c r="C2668" s="9" t="s">
        <v>11</v>
      </c>
    </row>
    <row r="2669" spans="1:3">
      <c r="A2669" s="6" t="s">
        <v>4</v>
      </c>
      <c r="B2669" s="8" t="s">
        <v>119</v>
      </c>
      <c r="C2669" s="9" t="s">
        <v>11</v>
      </c>
    </row>
    <row r="2670" spans="1:3">
      <c r="A2670" s="6" t="s">
        <v>5</v>
      </c>
      <c r="B2670" s="8" t="s">
        <v>12</v>
      </c>
      <c r="C2670" s="9" t="s">
        <v>12</v>
      </c>
    </row>
    <row r="2671" spans="1:3">
      <c r="A2671" s="6" t="s">
        <v>6</v>
      </c>
      <c r="B2671" s="8" t="s">
        <v>12</v>
      </c>
      <c r="C2671" s="9" t="s">
        <v>12</v>
      </c>
    </row>
    <row r="2672" spans="1:3">
      <c r="A2672" s="6" t="s">
        <v>7</v>
      </c>
      <c r="B2672" s="8" t="s">
        <v>26</v>
      </c>
      <c r="C2672" s="9" t="s">
        <v>26</v>
      </c>
    </row>
    <row r="2673" spans="1:3">
      <c r="A2673" s="6" t="s">
        <v>8</v>
      </c>
      <c r="B2673" s="8" t="s">
        <v>339</v>
      </c>
      <c r="C2673" s="9" t="s">
        <v>339</v>
      </c>
    </row>
    <row r="2674" spans="1:3">
      <c r="A2674" s="6" t="s">
        <v>9</v>
      </c>
      <c r="B2674" s="8" t="s">
        <v>16</v>
      </c>
      <c r="C2674" s="9" t="s">
        <v>16</v>
      </c>
    </row>
    <row r="2675" spans="1:3">
      <c r="A2675" s="6" t="s">
        <v>10</v>
      </c>
      <c r="B2675" s="8">
        <v>0</v>
      </c>
      <c r="C2675" s="9">
        <v>0</v>
      </c>
    </row>
    <row r="2676" spans="1:3">
      <c r="A2676" s="6" t="s">
        <v>1260</v>
      </c>
      <c r="B2676" s="8" t="s">
        <v>59</v>
      </c>
      <c r="C2676" s="9" t="s">
        <v>59</v>
      </c>
    </row>
    <row r="2677" spans="1:3">
      <c r="A2677" s="6" t="s">
        <v>357</v>
      </c>
      <c r="B2677" s="8" t="s">
        <v>11</v>
      </c>
      <c r="C2677" s="9">
        <v>40</v>
      </c>
    </row>
    <row r="2678" spans="1:3">
      <c r="A2678" s="6" t="s">
        <v>358</v>
      </c>
      <c r="B2678" s="8" t="s">
        <v>11</v>
      </c>
      <c r="C2678" s="9">
        <v>1.35</v>
      </c>
    </row>
    <row r="2679" spans="1:3">
      <c r="A2679" s="6" t="s">
        <v>359</v>
      </c>
      <c r="B2679" s="8" t="s">
        <v>11</v>
      </c>
      <c r="C2679" s="9">
        <v>1.35</v>
      </c>
    </row>
    <row r="2680" spans="1:3">
      <c r="A2680" s="6" t="s">
        <v>360</v>
      </c>
      <c r="B2680" s="8" t="s">
        <v>11</v>
      </c>
      <c r="C2680" s="9" t="s">
        <v>534</v>
      </c>
    </row>
    <row r="2681" spans="1:3" ht="18">
      <c r="A2681" s="10"/>
      <c r="B2681" s="11"/>
      <c r="C2681" s="12"/>
    </row>
    <row r="2682" spans="1:3">
      <c r="A2682" s="6"/>
      <c r="B2682" s="13">
        <v>154</v>
      </c>
      <c r="C2682" s="14">
        <v>79</v>
      </c>
    </row>
    <row r="2683" spans="1:3">
      <c r="A2683" s="6" t="s">
        <v>0</v>
      </c>
      <c r="B2683" s="8">
        <v>12</v>
      </c>
      <c r="C2683" s="9">
        <v>12</v>
      </c>
    </row>
    <row r="2684" spans="1:3">
      <c r="A2684" s="6" t="s">
        <v>1</v>
      </c>
      <c r="B2684" s="8">
        <v>1520904</v>
      </c>
      <c r="C2684" s="9">
        <v>1520886</v>
      </c>
    </row>
    <row r="2685" spans="1:3">
      <c r="A2685" s="6" t="s">
        <v>2</v>
      </c>
      <c r="B2685" s="8" t="s">
        <v>11</v>
      </c>
      <c r="C2685" s="9" t="s">
        <v>11</v>
      </c>
    </row>
    <row r="2686" spans="1:3">
      <c r="A2686" s="6" t="s">
        <v>3</v>
      </c>
      <c r="B2686" s="8">
        <v>15</v>
      </c>
      <c r="C2686" s="9" t="s">
        <v>11</v>
      </c>
    </row>
    <row r="2687" spans="1:3">
      <c r="A2687" s="6" t="s">
        <v>4</v>
      </c>
      <c r="B2687" s="8" t="s">
        <v>217</v>
      </c>
      <c r="C2687" s="9" t="s">
        <v>11</v>
      </c>
    </row>
    <row r="2688" spans="1:3">
      <c r="A2688" s="6" t="s">
        <v>5</v>
      </c>
      <c r="B2688" s="8" t="s">
        <v>12</v>
      </c>
      <c r="C2688" s="9" t="s">
        <v>12</v>
      </c>
    </row>
    <row r="2689" spans="1:3">
      <c r="A2689" s="6" t="s">
        <v>6</v>
      </c>
      <c r="B2689" s="8" t="s">
        <v>12</v>
      </c>
      <c r="C2689" s="9" t="s">
        <v>12</v>
      </c>
    </row>
    <row r="2690" spans="1:3">
      <c r="A2690" s="6" t="s">
        <v>7</v>
      </c>
      <c r="B2690" s="8" t="s">
        <v>20</v>
      </c>
      <c r="C2690" s="9" t="s">
        <v>20</v>
      </c>
    </row>
    <row r="2691" spans="1:3">
      <c r="A2691" s="6" t="s">
        <v>8</v>
      </c>
      <c r="B2691" s="8" t="s">
        <v>340</v>
      </c>
      <c r="C2691" s="9" t="s">
        <v>340</v>
      </c>
    </row>
    <row r="2692" spans="1:3">
      <c r="A2692" s="6" t="s">
        <v>9</v>
      </c>
      <c r="B2692" s="8" t="s">
        <v>16</v>
      </c>
      <c r="C2692" s="9" t="s">
        <v>16</v>
      </c>
    </row>
    <row r="2693" spans="1:3">
      <c r="A2693" s="6" t="s">
        <v>10</v>
      </c>
      <c r="B2693" s="8">
        <v>-1131</v>
      </c>
      <c r="C2693" s="9">
        <v>-1113</v>
      </c>
    </row>
    <row r="2694" spans="1:3">
      <c r="A2694" s="6" t="s">
        <v>1260</v>
      </c>
      <c r="B2694" s="8" t="s">
        <v>44</v>
      </c>
      <c r="C2694" s="9" t="s">
        <v>44</v>
      </c>
    </row>
    <row r="2695" spans="1:3">
      <c r="A2695" s="6" t="s">
        <v>357</v>
      </c>
      <c r="B2695" s="8" t="s">
        <v>11</v>
      </c>
      <c r="C2695" s="9">
        <v>45</v>
      </c>
    </row>
    <row r="2696" spans="1:3">
      <c r="A2696" s="6" t="s">
        <v>358</v>
      </c>
      <c r="B2696" s="8" t="s">
        <v>11</v>
      </c>
      <c r="C2696" s="9">
        <v>1.48889</v>
      </c>
    </row>
    <row r="2697" spans="1:3">
      <c r="A2697" s="6" t="s">
        <v>359</v>
      </c>
      <c r="B2697" s="8" t="s">
        <v>11</v>
      </c>
      <c r="C2697" s="9">
        <v>1.48889</v>
      </c>
    </row>
    <row r="2698" spans="1:3">
      <c r="A2698" s="6" t="s">
        <v>360</v>
      </c>
      <c r="B2698" s="8" t="s">
        <v>11</v>
      </c>
      <c r="C2698" s="9" t="s">
        <v>535</v>
      </c>
    </row>
    <row r="2699" spans="1:3" ht="18">
      <c r="A2699" s="10"/>
      <c r="B2699" s="11"/>
      <c r="C2699" s="12"/>
    </row>
    <row r="2700" spans="1:3">
      <c r="A2700" s="6"/>
      <c r="B2700" s="13">
        <v>162</v>
      </c>
      <c r="C2700" s="14">
        <v>86</v>
      </c>
    </row>
    <row r="2701" spans="1:3">
      <c r="A2701" s="6" t="s">
        <v>0</v>
      </c>
      <c r="B2701" s="8">
        <v>13</v>
      </c>
      <c r="C2701" s="9">
        <v>13</v>
      </c>
    </row>
    <row r="2702" spans="1:3">
      <c r="A2702" s="6" t="s">
        <v>1</v>
      </c>
      <c r="B2702" s="8">
        <v>2080942</v>
      </c>
      <c r="C2702" s="9">
        <v>2080940</v>
      </c>
    </row>
    <row r="2703" spans="1:3">
      <c r="A2703" s="6" t="s">
        <v>2</v>
      </c>
      <c r="B2703" s="8" t="s">
        <v>11</v>
      </c>
      <c r="C2703" s="9" t="s">
        <v>11</v>
      </c>
    </row>
    <row r="2704" spans="1:3">
      <c r="A2704" s="6" t="s">
        <v>3</v>
      </c>
      <c r="B2704" s="8">
        <v>25</v>
      </c>
      <c r="C2704" s="9" t="s">
        <v>11</v>
      </c>
    </row>
    <row r="2705" spans="1:3">
      <c r="A2705" s="6" t="s">
        <v>4</v>
      </c>
      <c r="B2705" s="8" t="s">
        <v>341</v>
      </c>
      <c r="C2705" s="9" t="s">
        <v>11</v>
      </c>
    </row>
    <row r="2706" spans="1:3">
      <c r="A2706" s="6" t="s">
        <v>5</v>
      </c>
      <c r="B2706" s="8" t="s">
        <v>12</v>
      </c>
      <c r="C2706" s="9" t="s">
        <v>12</v>
      </c>
    </row>
    <row r="2707" spans="1:3">
      <c r="A2707" s="6" t="s">
        <v>6</v>
      </c>
      <c r="B2707" s="8" t="s">
        <v>12</v>
      </c>
      <c r="C2707" s="9" t="s">
        <v>12</v>
      </c>
    </row>
    <row r="2708" spans="1:3">
      <c r="A2708" s="6" t="s">
        <v>7</v>
      </c>
      <c r="B2708" s="8" t="s">
        <v>26</v>
      </c>
      <c r="C2708" s="9" t="s">
        <v>26</v>
      </c>
    </row>
    <row r="2709" spans="1:3">
      <c r="A2709" s="6" t="s">
        <v>8</v>
      </c>
      <c r="B2709" s="8" t="s">
        <v>342</v>
      </c>
      <c r="C2709" s="9" t="s">
        <v>342</v>
      </c>
    </row>
    <row r="2710" spans="1:3">
      <c r="A2710" s="6" t="s">
        <v>9</v>
      </c>
      <c r="B2710" s="8" t="s">
        <v>16</v>
      </c>
      <c r="C2710" s="9" t="s">
        <v>16</v>
      </c>
    </row>
    <row r="2711" spans="1:3">
      <c r="A2711" s="6" t="s">
        <v>10</v>
      </c>
      <c r="B2711" s="8">
        <v>0</v>
      </c>
      <c r="C2711" s="9">
        <v>0</v>
      </c>
    </row>
    <row r="2712" spans="1:3">
      <c r="A2712" s="6" t="s">
        <v>1260</v>
      </c>
      <c r="B2712" s="8" t="s">
        <v>343</v>
      </c>
      <c r="C2712" s="9" t="s">
        <v>536</v>
      </c>
    </row>
    <row r="2713" spans="1:3">
      <c r="A2713" s="6" t="s">
        <v>357</v>
      </c>
      <c r="B2713" s="8" t="s">
        <v>11</v>
      </c>
      <c r="C2713" s="9">
        <v>36</v>
      </c>
    </row>
    <row r="2714" spans="1:3">
      <c r="A2714" s="6" t="s">
        <v>358</v>
      </c>
      <c r="B2714" s="8" t="s">
        <v>11</v>
      </c>
      <c r="C2714" s="9">
        <v>1.61111</v>
      </c>
    </row>
    <row r="2715" spans="1:3">
      <c r="A2715" s="6" t="s">
        <v>359</v>
      </c>
      <c r="B2715" s="8" t="s">
        <v>11</v>
      </c>
      <c r="C2715" s="9">
        <v>1.61111</v>
      </c>
    </row>
    <row r="2716" spans="1:3">
      <c r="A2716" s="6" t="s">
        <v>360</v>
      </c>
      <c r="B2716" s="8" t="s">
        <v>11</v>
      </c>
      <c r="C2716" s="9" t="s">
        <v>537</v>
      </c>
    </row>
    <row r="2717" spans="1:3" ht="18">
      <c r="A2717" s="10"/>
      <c r="B2717" s="11"/>
      <c r="C2717" s="12"/>
    </row>
    <row r="2718" spans="1:3">
      <c r="A2718" s="6"/>
      <c r="B2718" s="13">
        <v>165</v>
      </c>
      <c r="C2718" s="14">
        <v>96</v>
      </c>
    </row>
    <row r="2719" spans="1:3">
      <c r="A2719" s="6" t="s">
        <v>0</v>
      </c>
      <c r="B2719" s="8" t="s">
        <v>154</v>
      </c>
      <c r="C2719" s="9">
        <v>14</v>
      </c>
    </row>
    <row r="2720" spans="1:3">
      <c r="A2720" s="6" t="s">
        <v>1</v>
      </c>
      <c r="B2720" s="8">
        <v>610863</v>
      </c>
      <c r="C2720" s="9">
        <v>1938814</v>
      </c>
    </row>
    <row r="2721" spans="1:3">
      <c r="A2721" s="6" t="s">
        <v>2</v>
      </c>
      <c r="B2721" s="15">
        <v>1938820</v>
      </c>
      <c r="C2721" s="9" t="s">
        <v>11</v>
      </c>
    </row>
    <row r="2722" spans="1:3">
      <c r="A2722" s="6" t="s">
        <v>3</v>
      </c>
      <c r="B2722" s="8">
        <v>25</v>
      </c>
      <c r="C2722" s="9" t="s">
        <v>11</v>
      </c>
    </row>
    <row r="2723" spans="1:3">
      <c r="A2723" s="6" t="s">
        <v>4</v>
      </c>
      <c r="B2723" s="8" t="s">
        <v>344</v>
      </c>
      <c r="C2723" s="9" t="s">
        <v>11</v>
      </c>
    </row>
    <row r="2724" spans="1:3">
      <c r="A2724" s="6" t="s">
        <v>5</v>
      </c>
      <c r="B2724" s="8" t="s">
        <v>12</v>
      </c>
      <c r="C2724" s="9" t="s">
        <v>12</v>
      </c>
    </row>
    <row r="2725" spans="1:3">
      <c r="A2725" s="6" t="s">
        <v>6</v>
      </c>
      <c r="B2725" s="8" t="s">
        <v>12</v>
      </c>
      <c r="C2725" s="9" t="s">
        <v>12</v>
      </c>
    </row>
    <row r="2726" spans="1:3">
      <c r="A2726" s="6" t="s">
        <v>7</v>
      </c>
      <c r="B2726" s="8" t="s">
        <v>26</v>
      </c>
      <c r="C2726" s="9" t="s">
        <v>26</v>
      </c>
    </row>
    <row r="2727" spans="1:3">
      <c r="A2727" s="6" t="s">
        <v>8</v>
      </c>
      <c r="B2727" s="8" t="s">
        <v>345</v>
      </c>
      <c r="C2727" s="9" t="s">
        <v>345</v>
      </c>
    </row>
    <row r="2728" spans="1:3">
      <c r="A2728" s="6" t="s">
        <v>9</v>
      </c>
      <c r="B2728" s="8" t="s">
        <v>22</v>
      </c>
      <c r="C2728" s="9" t="s">
        <v>22</v>
      </c>
    </row>
    <row r="2729" spans="1:3">
      <c r="A2729" s="6" t="s">
        <v>10</v>
      </c>
      <c r="B2729" s="8">
        <v>0</v>
      </c>
      <c r="C2729" s="9">
        <v>0</v>
      </c>
    </row>
    <row r="2730" spans="1:3">
      <c r="A2730" s="6" t="s">
        <v>1260</v>
      </c>
      <c r="B2730" s="8" t="s">
        <v>346</v>
      </c>
      <c r="C2730" s="9" t="s">
        <v>346</v>
      </c>
    </row>
    <row r="2731" spans="1:3">
      <c r="A2731" s="6" t="s">
        <v>357</v>
      </c>
      <c r="B2731" s="8" t="s">
        <v>11</v>
      </c>
      <c r="C2731" s="9">
        <v>28</v>
      </c>
    </row>
    <row r="2732" spans="1:3">
      <c r="A2732" s="6" t="s">
        <v>358</v>
      </c>
      <c r="B2732" s="8" t="s">
        <v>11</v>
      </c>
      <c r="C2732" s="9">
        <v>-1.75</v>
      </c>
    </row>
    <row r="2733" spans="1:3">
      <c r="A2733" s="6" t="s">
        <v>359</v>
      </c>
      <c r="B2733" s="8" t="s">
        <v>11</v>
      </c>
      <c r="C2733" s="9">
        <v>1.75</v>
      </c>
    </row>
    <row r="2734" spans="1:3" ht="17" thickBot="1">
      <c r="A2734" s="17" t="s">
        <v>360</v>
      </c>
      <c r="B2734" s="18" t="s">
        <v>11</v>
      </c>
      <c r="C2734" s="19" t="s">
        <v>538</v>
      </c>
    </row>
    <row r="2735" spans="1:3" ht="17" thickBot="1">
      <c r="A2735" s="23"/>
      <c r="B2735" s="11"/>
      <c r="C2735" s="12"/>
    </row>
    <row r="2736" spans="1:3" ht="18">
      <c r="A2736" s="20" t="s">
        <v>539</v>
      </c>
      <c r="B2736" s="21"/>
      <c r="C2736" s="22"/>
    </row>
    <row r="2737" spans="1:3">
      <c r="A2737" s="6"/>
      <c r="B2737" s="13">
        <v>54</v>
      </c>
      <c r="C2737" s="14">
        <v>10</v>
      </c>
    </row>
    <row r="2738" spans="1:3">
      <c r="A2738" s="6" t="s">
        <v>0</v>
      </c>
      <c r="B2738" s="8" t="s">
        <v>34</v>
      </c>
      <c r="C2738" s="9">
        <v>3</v>
      </c>
    </row>
    <row r="2739" spans="1:3">
      <c r="A2739" s="6" t="s">
        <v>1</v>
      </c>
      <c r="B2739" s="8">
        <v>646608</v>
      </c>
      <c r="C2739" s="9">
        <v>70035</v>
      </c>
    </row>
    <row r="2740" spans="1:3">
      <c r="A2740" s="6" t="s">
        <v>2</v>
      </c>
      <c r="B2740" s="8">
        <v>70036</v>
      </c>
      <c r="C2740" s="9" t="s">
        <v>11</v>
      </c>
    </row>
    <row r="2741" spans="1:3">
      <c r="A2741" s="6" t="s">
        <v>3</v>
      </c>
      <c r="B2741" s="8">
        <v>27</v>
      </c>
      <c r="C2741" s="9" t="s">
        <v>11</v>
      </c>
    </row>
    <row r="2742" spans="1:3">
      <c r="A2742" s="6" t="s">
        <v>4</v>
      </c>
      <c r="B2742" s="8" t="s">
        <v>347</v>
      </c>
      <c r="C2742" s="9" t="s">
        <v>11</v>
      </c>
    </row>
    <row r="2743" spans="1:3">
      <c r="A2743" s="6" t="s">
        <v>5</v>
      </c>
      <c r="B2743" s="8" t="s">
        <v>12</v>
      </c>
      <c r="C2743" s="9" t="s">
        <v>12</v>
      </c>
    </row>
    <row r="2744" spans="1:3">
      <c r="A2744" s="6" t="s">
        <v>6</v>
      </c>
      <c r="B2744" s="8" t="s">
        <v>12</v>
      </c>
      <c r="C2744" s="9" t="s">
        <v>12</v>
      </c>
    </row>
    <row r="2745" spans="1:3">
      <c r="A2745" s="6" t="s">
        <v>7</v>
      </c>
      <c r="B2745" s="8" t="s">
        <v>26</v>
      </c>
      <c r="C2745" s="9" t="s">
        <v>26</v>
      </c>
    </row>
    <row r="2746" spans="1:3">
      <c r="A2746" s="6" t="s">
        <v>8</v>
      </c>
      <c r="B2746" s="8" t="s">
        <v>348</v>
      </c>
      <c r="C2746" s="9" t="s">
        <v>348</v>
      </c>
    </row>
    <row r="2747" spans="1:3">
      <c r="A2747" s="6" t="s">
        <v>9</v>
      </c>
      <c r="B2747" s="8" t="s">
        <v>16</v>
      </c>
      <c r="C2747" s="9" t="s">
        <v>16</v>
      </c>
    </row>
    <row r="2748" spans="1:3">
      <c r="A2748" s="6" t="s">
        <v>10</v>
      </c>
      <c r="B2748" s="8">
        <v>0</v>
      </c>
      <c r="C2748" s="9">
        <v>0</v>
      </c>
    </row>
    <row r="2749" spans="1:3">
      <c r="A2749" s="6" t="s">
        <v>1260</v>
      </c>
      <c r="B2749" s="8" t="s">
        <v>349</v>
      </c>
      <c r="C2749" s="9" t="s">
        <v>349</v>
      </c>
    </row>
    <row r="2750" spans="1:3">
      <c r="A2750" s="6" t="s">
        <v>357</v>
      </c>
      <c r="B2750" s="8" t="s">
        <v>11</v>
      </c>
      <c r="C2750" s="9">
        <v>27</v>
      </c>
    </row>
    <row r="2751" spans="1:3">
      <c r="A2751" s="6" t="s">
        <v>358</v>
      </c>
      <c r="B2751" s="8" t="s">
        <v>11</v>
      </c>
      <c r="C2751" s="9">
        <v>-1.96296</v>
      </c>
    </row>
    <row r="2752" spans="1:3">
      <c r="A2752" s="6" t="s">
        <v>359</v>
      </c>
      <c r="B2752" s="8" t="s">
        <v>11</v>
      </c>
      <c r="C2752" s="9">
        <v>1.96296</v>
      </c>
    </row>
    <row r="2753" spans="1:3">
      <c r="A2753" s="6" t="s">
        <v>360</v>
      </c>
      <c r="B2753" s="8" t="s">
        <v>11</v>
      </c>
      <c r="C2753" s="9" t="s">
        <v>540</v>
      </c>
    </row>
    <row r="2754" spans="1:3" ht="18">
      <c r="A2754" s="10"/>
      <c r="B2754" s="11"/>
      <c r="C2754" s="12"/>
    </row>
    <row r="2755" spans="1:3">
      <c r="A2755" s="6"/>
      <c r="B2755" s="13">
        <v>137</v>
      </c>
      <c r="C2755" s="14">
        <v>33</v>
      </c>
    </row>
    <row r="2756" spans="1:3">
      <c r="A2756" s="6" t="s">
        <v>0</v>
      </c>
      <c r="B2756" s="8" t="s">
        <v>56</v>
      </c>
      <c r="C2756" s="9">
        <v>7</v>
      </c>
    </row>
    <row r="2757" spans="1:3">
      <c r="A2757" s="6" t="s">
        <v>1</v>
      </c>
      <c r="B2757" s="8">
        <v>929888</v>
      </c>
      <c r="C2757" s="9">
        <v>239866</v>
      </c>
    </row>
    <row r="2758" spans="1:3">
      <c r="A2758" s="6" t="s">
        <v>2</v>
      </c>
      <c r="B2758" s="8">
        <v>239870</v>
      </c>
      <c r="C2758" s="9" t="s">
        <v>11</v>
      </c>
    </row>
    <row r="2759" spans="1:3">
      <c r="A2759" s="6" t="s">
        <v>3</v>
      </c>
      <c r="B2759" s="8">
        <v>25</v>
      </c>
      <c r="C2759" s="9" t="s">
        <v>11</v>
      </c>
    </row>
    <row r="2760" spans="1:3">
      <c r="A2760" s="6" t="s">
        <v>4</v>
      </c>
      <c r="B2760" s="8" t="s">
        <v>350</v>
      </c>
      <c r="C2760" s="9" t="s">
        <v>11</v>
      </c>
    </row>
    <row r="2761" spans="1:3">
      <c r="A2761" s="6" t="s">
        <v>5</v>
      </c>
      <c r="B2761" s="8" t="s">
        <v>12</v>
      </c>
      <c r="C2761" s="9" t="s">
        <v>12</v>
      </c>
    </row>
    <row r="2762" spans="1:3">
      <c r="A2762" s="6" t="s">
        <v>6</v>
      </c>
      <c r="B2762" s="8" t="s">
        <v>12</v>
      </c>
      <c r="C2762" s="9" t="s">
        <v>12</v>
      </c>
    </row>
    <row r="2763" spans="1:3">
      <c r="A2763" s="6" t="s">
        <v>7</v>
      </c>
      <c r="B2763" s="8" t="s">
        <v>14</v>
      </c>
      <c r="C2763" s="9" t="s">
        <v>14</v>
      </c>
    </row>
    <row r="2764" spans="1:3">
      <c r="A2764" s="6" t="s">
        <v>8</v>
      </c>
      <c r="B2764" s="8" t="s">
        <v>351</v>
      </c>
      <c r="C2764" s="9" t="s">
        <v>351</v>
      </c>
    </row>
    <row r="2765" spans="1:3">
      <c r="A2765" s="6" t="s">
        <v>9</v>
      </c>
      <c r="B2765" s="8" t="s">
        <v>16</v>
      </c>
      <c r="C2765" s="9" t="s">
        <v>16</v>
      </c>
    </row>
    <row r="2766" spans="1:3">
      <c r="A2766" s="6" t="s">
        <v>10</v>
      </c>
      <c r="B2766" s="8">
        <v>516</v>
      </c>
      <c r="C2766" s="9">
        <v>512</v>
      </c>
    </row>
    <row r="2767" spans="1:3">
      <c r="A2767" s="6" t="s">
        <v>1260</v>
      </c>
      <c r="B2767" s="8" t="s">
        <v>352</v>
      </c>
      <c r="C2767" s="9" t="s">
        <v>352</v>
      </c>
    </row>
    <row r="2768" spans="1:3">
      <c r="A2768" s="6" t="s">
        <v>357</v>
      </c>
      <c r="B2768" s="8" t="s">
        <v>11</v>
      </c>
      <c r="C2768" s="9">
        <v>36</v>
      </c>
    </row>
    <row r="2769" spans="1:3">
      <c r="A2769" s="6" t="s">
        <v>358</v>
      </c>
      <c r="B2769" s="8" t="s">
        <v>11</v>
      </c>
      <c r="C2769" s="9">
        <v>-1.5277799999999999</v>
      </c>
    </row>
    <row r="2770" spans="1:3">
      <c r="A2770" s="6" t="s">
        <v>359</v>
      </c>
      <c r="B2770" s="8" t="s">
        <v>11</v>
      </c>
      <c r="C2770" s="9">
        <v>1.5277799999999999</v>
      </c>
    </row>
    <row r="2771" spans="1:3">
      <c r="A2771" s="6" t="s">
        <v>360</v>
      </c>
      <c r="B2771" s="8" t="s">
        <v>11</v>
      </c>
      <c r="C2771" s="9" t="s">
        <v>541</v>
      </c>
    </row>
    <row r="2772" spans="1:3" ht="18">
      <c r="A2772" s="10"/>
      <c r="B2772" s="11"/>
      <c r="C2772" s="12"/>
    </row>
    <row r="2773" spans="1:3">
      <c r="A2773" s="6"/>
      <c r="B2773" s="13">
        <v>222</v>
      </c>
      <c r="C2773" s="14">
        <v>59</v>
      </c>
    </row>
    <row r="2774" spans="1:3">
      <c r="A2774" s="6" t="s">
        <v>0</v>
      </c>
      <c r="B2774" s="8">
        <v>11</v>
      </c>
      <c r="C2774" s="9">
        <v>11</v>
      </c>
    </row>
    <row r="2775" spans="1:3">
      <c r="A2775" s="6" t="s">
        <v>1</v>
      </c>
      <c r="B2775" s="8">
        <v>795293</v>
      </c>
      <c r="C2775" s="9">
        <v>795286</v>
      </c>
    </row>
    <row r="2776" spans="1:3">
      <c r="A2776" s="6" t="s">
        <v>2</v>
      </c>
      <c r="B2776" s="8" t="s">
        <v>11</v>
      </c>
      <c r="C2776" s="9" t="s">
        <v>11</v>
      </c>
    </row>
    <row r="2777" spans="1:3">
      <c r="A2777" s="6" t="s">
        <v>3</v>
      </c>
      <c r="B2777" s="8">
        <v>19</v>
      </c>
      <c r="C2777" s="9" t="s">
        <v>11</v>
      </c>
    </row>
    <row r="2778" spans="1:3">
      <c r="A2778" s="6" t="s">
        <v>4</v>
      </c>
      <c r="B2778" s="8" t="s">
        <v>353</v>
      </c>
      <c r="C2778" s="9" t="s">
        <v>11</v>
      </c>
    </row>
    <row r="2779" spans="1:3">
      <c r="A2779" s="6" t="s">
        <v>5</v>
      </c>
      <c r="B2779" s="8" t="s">
        <v>12</v>
      </c>
      <c r="C2779" s="9" t="s">
        <v>12</v>
      </c>
    </row>
    <row r="2780" spans="1:3">
      <c r="A2780" s="6" t="s">
        <v>6</v>
      </c>
      <c r="B2780" s="8" t="s">
        <v>12</v>
      </c>
      <c r="C2780" s="9" t="s">
        <v>12</v>
      </c>
    </row>
    <row r="2781" spans="1:3">
      <c r="A2781" s="6" t="s">
        <v>7</v>
      </c>
      <c r="B2781" s="8" t="s">
        <v>26</v>
      </c>
      <c r="C2781" s="9" t="s">
        <v>14</v>
      </c>
    </row>
    <row r="2782" spans="1:3">
      <c r="A2782" s="6" t="s">
        <v>8</v>
      </c>
      <c r="B2782" s="8" t="s">
        <v>354</v>
      </c>
      <c r="C2782" s="9" t="s">
        <v>354</v>
      </c>
    </row>
    <row r="2783" spans="1:3">
      <c r="A2783" s="6" t="s">
        <v>9</v>
      </c>
      <c r="B2783" s="8" t="s">
        <v>16</v>
      </c>
      <c r="C2783" s="9" t="s">
        <v>16</v>
      </c>
    </row>
    <row r="2784" spans="1:3">
      <c r="A2784" s="6" t="s">
        <v>10</v>
      </c>
      <c r="B2784" s="8">
        <v>0</v>
      </c>
      <c r="C2784" s="9">
        <v>0</v>
      </c>
    </row>
    <row r="2785" spans="1:3">
      <c r="A2785" s="6" t="s">
        <v>1260</v>
      </c>
      <c r="B2785" s="8" t="s">
        <v>355</v>
      </c>
      <c r="C2785" s="9" t="s">
        <v>355</v>
      </c>
    </row>
    <row r="2786" spans="1:3">
      <c r="A2786" s="6" t="s">
        <v>357</v>
      </c>
      <c r="B2786" s="8" t="s">
        <v>11</v>
      </c>
      <c r="C2786" s="9">
        <v>26</v>
      </c>
    </row>
    <row r="2787" spans="1:3">
      <c r="A2787" s="6" t="s">
        <v>358</v>
      </c>
      <c r="B2787" s="8" t="s">
        <v>11</v>
      </c>
      <c r="C2787" s="9">
        <v>1.65385</v>
      </c>
    </row>
    <row r="2788" spans="1:3">
      <c r="A2788" s="6" t="s">
        <v>359</v>
      </c>
      <c r="B2788" s="8" t="s">
        <v>11</v>
      </c>
      <c r="C2788" s="9">
        <v>1.65385</v>
      </c>
    </row>
    <row r="2789" spans="1:3">
      <c r="A2789" s="6" t="s">
        <v>360</v>
      </c>
      <c r="B2789" s="8" t="s">
        <v>11</v>
      </c>
      <c r="C2789" s="9" t="s">
        <v>542</v>
      </c>
    </row>
    <row r="2790" spans="1:3" ht="18">
      <c r="A2790" s="10"/>
      <c r="B2790" s="11"/>
      <c r="C2790" s="12"/>
    </row>
    <row r="2791" spans="1:3">
      <c r="A2791" s="6"/>
      <c r="B2791" s="13">
        <v>222</v>
      </c>
      <c r="C2791" s="14">
        <v>60</v>
      </c>
    </row>
    <row r="2792" spans="1:3">
      <c r="A2792" s="6" t="s">
        <v>0</v>
      </c>
      <c r="B2792" s="8">
        <v>11</v>
      </c>
      <c r="C2792" s="9">
        <v>11</v>
      </c>
    </row>
    <row r="2793" spans="1:3">
      <c r="A2793" s="6" t="s">
        <v>1</v>
      </c>
      <c r="B2793" s="8">
        <v>795293</v>
      </c>
      <c r="C2793" s="9">
        <v>795290</v>
      </c>
    </row>
    <row r="2794" spans="1:3">
      <c r="A2794" s="6" t="s">
        <v>2</v>
      </c>
      <c r="B2794" s="8" t="s">
        <v>11</v>
      </c>
      <c r="C2794" s="9" t="s">
        <v>11</v>
      </c>
    </row>
    <row r="2795" spans="1:3">
      <c r="A2795" s="6" t="s">
        <v>3</v>
      </c>
      <c r="B2795" s="8">
        <v>19</v>
      </c>
      <c r="C2795" s="9" t="s">
        <v>11</v>
      </c>
    </row>
    <row r="2796" spans="1:3">
      <c r="A2796" s="6" t="s">
        <v>4</v>
      </c>
      <c r="B2796" s="8" t="s">
        <v>353</v>
      </c>
      <c r="C2796" s="9" t="s">
        <v>11</v>
      </c>
    </row>
    <row r="2797" spans="1:3">
      <c r="A2797" s="6" t="s">
        <v>5</v>
      </c>
      <c r="B2797" s="8" t="s">
        <v>12</v>
      </c>
      <c r="C2797" s="9" t="s">
        <v>12</v>
      </c>
    </row>
    <row r="2798" spans="1:3">
      <c r="A2798" s="6" t="s">
        <v>6</v>
      </c>
      <c r="B2798" s="8" t="s">
        <v>12</v>
      </c>
      <c r="C2798" s="9" t="s">
        <v>12</v>
      </c>
    </row>
    <row r="2799" spans="1:3">
      <c r="A2799" s="6" t="s">
        <v>7</v>
      </c>
      <c r="B2799" s="8" t="s">
        <v>26</v>
      </c>
      <c r="C2799" s="9" t="s">
        <v>26</v>
      </c>
    </row>
    <row r="2800" spans="1:3">
      <c r="A2800" s="6" t="s">
        <v>8</v>
      </c>
      <c r="B2800" s="8" t="s">
        <v>354</v>
      </c>
      <c r="C2800" s="9" t="s">
        <v>354</v>
      </c>
    </row>
    <row r="2801" spans="1:3">
      <c r="A2801" s="6" t="s">
        <v>9</v>
      </c>
      <c r="B2801" s="8" t="s">
        <v>16</v>
      </c>
      <c r="C2801" s="9" t="s">
        <v>16</v>
      </c>
    </row>
    <row r="2802" spans="1:3">
      <c r="A2802" s="6" t="s">
        <v>10</v>
      </c>
      <c r="B2802" s="8">
        <v>0</v>
      </c>
      <c r="C2802" s="9">
        <v>0</v>
      </c>
    </row>
    <row r="2803" spans="1:3">
      <c r="A2803" s="6" t="s">
        <v>1260</v>
      </c>
      <c r="B2803" s="8" t="s">
        <v>355</v>
      </c>
      <c r="C2803" s="9" t="s">
        <v>355</v>
      </c>
    </row>
    <row r="2804" spans="1:3">
      <c r="A2804" s="6" t="s">
        <v>357</v>
      </c>
      <c r="B2804" s="8" t="s">
        <v>11</v>
      </c>
      <c r="C2804" s="9">
        <v>27</v>
      </c>
    </row>
    <row r="2805" spans="1:3">
      <c r="A2805" s="6" t="s">
        <v>358</v>
      </c>
      <c r="B2805" s="8" t="s">
        <v>11</v>
      </c>
      <c r="C2805" s="9">
        <v>1.6296299999999999</v>
      </c>
    </row>
    <row r="2806" spans="1:3">
      <c r="A2806" s="6" t="s">
        <v>359</v>
      </c>
      <c r="B2806" s="8" t="s">
        <v>11</v>
      </c>
      <c r="C2806" s="9">
        <v>1.6296299999999999</v>
      </c>
    </row>
    <row r="2807" spans="1:3" ht="17" thickBot="1">
      <c r="A2807" s="17" t="s">
        <v>360</v>
      </c>
      <c r="B2807" s="18" t="s">
        <v>11</v>
      </c>
      <c r="C2807" s="19" t="s">
        <v>543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024D6-EFE9-F749-93AC-E1C8B22A1700}">
  <dimension ref="A1:N817"/>
  <sheetViews>
    <sheetView zoomScale="70" zoomScaleNormal="70" workbookViewId="0">
      <selection activeCell="G638" sqref="G638"/>
    </sheetView>
  </sheetViews>
  <sheetFormatPr baseColWidth="10" defaultRowHeight="16"/>
  <cols>
    <col min="1" max="1" width="13.5" customWidth="1"/>
    <col min="5" max="5" width="57" customWidth="1"/>
    <col min="6" max="7" width="26.5" customWidth="1"/>
    <col min="8" max="8" width="27" customWidth="1"/>
    <col min="9" max="9" width="18" customWidth="1"/>
    <col min="10" max="11" width="20.83203125" customWidth="1"/>
    <col min="12" max="12" width="20" customWidth="1"/>
    <col min="13" max="13" width="29.5" customWidth="1"/>
    <col min="14" max="14" width="39.1640625" customWidth="1"/>
  </cols>
  <sheetData>
    <row r="1" spans="1:14" ht="34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4" t="s">
        <v>544</v>
      </c>
      <c r="G1" s="24" t="s">
        <v>1262</v>
      </c>
      <c r="H1" s="24" t="s">
        <v>5</v>
      </c>
      <c r="I1" s="24" t="s">
        <v>6</v>
      </c>
      <c r="J1" s="25" t="s">
        <v>7</v>
      </c>
      <c r="K1" s="26" t="s">
        <v>8</v>
      </c>
      <c r="L1" s="26" t="s">
        <v>9</v>
      </c>
      <c r="M1" s="26" t="s">
        <v>10</v>
      </c>
      <c r="N1" s="26" t="s">
        <v>1260</v>
      </c>
    </row>
    <row r="2" spans="1:14" ht="17">
      <c r="A2" s="27">
        <v>1</v>
      </c>
      <c r="B2" s="28">
        <v>7840</v>
      </c>
      <c r="C2" s="28"/>
      <c r="D2" s="28">
        <v>34</v>
      </c>
      <c r="E2" s="29" t="s">
        <v>545</v>
      </c>
      <c r="F2" s="38" t="s">
        <v>12</v>
      </c>
      <c r="G2" s="38"/>
      <c r="H2" s="30" t="s">
        <v>13</v>
      </c>
      <c r="I2" s="30" t="s">
        <v>13</v>
      </c>
      <c r="J2" s="39" t="s">
        <v>14</v>
      </c>
      <c r="K2" s="39" t="s">
        <v>15</v>
      </c>
      <c r="L2" s="39" t="s">
        <v>16</v>
      </c>
      <c r="M2" s="39">
        <v>21670</v>
      </c>
      <c r="N2" s="39" t="s">
        <v>17</v>
      </c>
    </row>
    <row r="3" spans="1:14" ht="17">
      <c r="A3" s="27">
        <v>1</v>
      </c>
      <c r="B3" s="28">
        <v>27840</v>
      </c>
      <c r="C3" s="28"/>
      <c r="D3" s="28">
        <v>30</v>
      </c>
      <c r="E3" s="29" t="s">
        <v>546</v>
      </c>
      <c r="F3" s="38" t="s">
        <v>12</v>
      </c>
      <c r="G3" s="38"/>
      <c r="H3" s="30"/>
      <c r="I3" s="30" t="s">
        <v>13</v>
      </c>
      <c r="J3" s="40" t="s">
        <v>14</v>
      </c>
      <c r="K3" s="40" t="s">
        <v>15</v>
      </c>
      <c r="L3" s="40" t="s">
        <v>16</v>
      </c>
      <c r="M3" s="40">
        <v>1670</v>
      </c>
      <c r="N3" s="40" t="s">
        <v>17</v>
      </c>
    </row>
    <row r="4" spans="1:14" ht="17">
      <c r="A4" s="27">
        <v>1</v>
      </c>
      <c r="B4" s="28">
        <v>640406</v>
      </c>
      <c r="C4" s="28"/>
      <c r="D4" s="28">
        <v>24</v>
      </c>
      <c r="E4" s="29" t="s">
        <v>547</v>
      </c>
      <c r="F4" s="38" t="s">
        <v>12</v>
      </c>
      <c r="G4" s="38"/>
      <c r="H4" s="30" t="s">
        <v>13</v>
      </c>
      <c r="I4" s="30" t="s">
        <v>13</v>
      </c>
      <c r="J4" s="39" t="s">
        <v>14</v>
      </c>
      <c r="K4" s="39" t="s">
        <v>548</v>
      </c>
      <c r="L4" s="39" t="s">
        <v>22</v>
      </c>
      <c r="M4" s="39">
        <v>25513</v>
      </c>
      <c r="N4" s="39" t="s">
        <v>17</v>
      </c>
    </row>
    <row r="5" spans="1:14" ht="17">
      <c r="A5" s="27">
        <v>1</v>
      </c>
      <c r="B5" s="28">
        <v>640449</v>
      </c>
      <c r="C5" s="28"/>
      <c r="D5" s="28">
        <v>24</v>
      </c>
      <c r="E5" s="29" t="s">
        <v>549</v>
      </c>
      <c r="F5" s="38" t="s">
        <v>12</v>
      </c>
      <c r="G5" s="38"/>
      <c r="H5" s="30" t="s">
        <v>13</v>
      </c>
      <c r="I5" s="30" t="s">
        <v>13</v>
      </c>
      <c r="J5" s="39" t="s">
        <v>14</v>
      </c>
      <c r="K5" s="39" t="s">
        <v>548</v>
      </c>
      <c r="L5" s="39" t="s">
        <v>22</v>
      </c>
      <c r="M5" s="39">
        <v>25556</v>
      </c>
      <c r="N5" s="39" t="s">
        <v>17</v>
      </c>
    </row>
    <row r="6" spans="1:14" ht="17">
      <c r="A6" s="27">
        <v>1</v>
      </c>
      <c r="B6" s="28">
        <v>640491</v>
      </c>
      <c r="C6" s="28"/>
      <c r="D6" s="28">
        <v>45</v>
      </c>
      <c r="E6" s="29" t="s">
        <v>550</v>
      </c>
      <c r="F6" s="41" t="s">
        <v>13</v>
      </c>
      <c r="G6" s="41" t="s">
        <v>1155</v>
      </c>
      <c r="H6" s="30" t="s">
        <v>13</v>
      </c>
      <c r="I6" s="30" t="s">
        <v>13</v>
      </c>
      <c r="J6" s="39" t="s">
        <v>14</v>
      </c>
      <c r="K6" s="39" t="s">
        <v>548</v>
      </c>
      <c r="L6" s="39" t="s">
        <v>22</v>
      </c>
      <c r="M6" s="39">
        <v>25598</v>
      </c>
      <c r="N6" s="39" t="s">
        <v>17</v>
      </c>
    </row>
    <row r="7" spans="1:14" ht="17">
      <c r="A7" s="27">
        <v>1</v>
      </c>
      <c r="B7" s="28">
        <v>640567</v>
      </c>
      <c r="C7" s="28"/>
      <c r="D7" s="28">
        <v>45</v>
      </c>
      <c r="E7" s="29" t="s">
        <v>551</v>
      </c>
      <c r="F7" s="38" t="s">
        <v>12</v>
      </c>
      <c r="G7" s="38"/>
      <c r="H7" s="30" t="s">
        <v>13</v>
      </c>
      <c r="I7" s="30" t="s">
        <v>13</v>
      </c>
      <c r="J7" s="39" t="s">
        <v>14</v>
      </c>
      <c r="K7" s="39" t="s">
        <v>548</v>
      </c>
      <c r="L7" s="39" t="s">
        <v>22</v>
      </c>
      <c r="M7" s="39">
        <v>25674</v>
      </c>
      <c r="N7" s="39" t="s">
        <v>17</v>
      </c>
    </row>
    <row r="8" spans="1:14" ht="17">
      <c r="A8" s="27">
        <v>1</v>
      </c>
      <c r="B8" s="28">
        <v>640616</v>
      </c>
      <c r="C8" s="28"/>
      <c r="D8" s="28">
        <v>24</v>
      </c>
      <c r="E8" s="29" t="s">
        <v>549</v>
      </c>
      <c r="F8" s="41" t="s">
        <v>13</v>
      </c>
      <c r="G8" s="41" t="s">
        <v>1156</v>
      </c>
      <c r="H8" s="30" t="s">
        <v>13</v>
      </c>
      <c r="I8" s="30" t="s">
        <v>13</v>
      </c>
      <c r="J8" s="39" t="s">
        <v>14</v>
      </c>
      <c r="K8" s="39" t="s">
        <v>548</v>
      </c>
      <c r="L8" s="39" t="s">
        <v>22</v>
      </c>
      <c r="M8" s="39">
        <v>25723</v>
      </c>
      <c r="N8" s="39" t="s">
        <v>17</v>
      </c>
    </row>
    <row r="9" spans="1:14" ht="17">
      <c r="A9" s="27">
        <v>1</v>
      </c>
      <c r="B9" s="28">
        <v>640665</v>
      </c>
      <c r="C9" s="28"/>
      <c r="D9" s="28">
        <v>24</v>
      </c>
      <c r="E9" s="29" t="s">
        <v>552</v>
      </c>
      <c r="F9" s="41" t="s">
        <v>13</v>
      </c>
      <c r="G9" s="41" t="s">
        <v>1156</v>
      </c>
      <c r="H9" s="30" t="s">
        <v>13</v>
      </c>
      <c r="I9" s="30" t="s">
        <v>13</v>
      </c>
      <c r="J9" s="39" t="s">
        <v>14</v>
      </c>
      <c r="K9" s="39" t="s">
        <v>548</v>
      </c>
      <c r="L9" s="39" t="s">
        <v>22</v>
      </c>
      <c r="M9" s="39">
        <v>25772</v>
      </c>
      <c r="N9" s="39" t="s">
        <v>17</v>
      </c>
    </row>
    <row r="10" spans="1:14" ht="17">
      <c r="A10" s="27">
        <v>1</v>
      </c>
      <c r="B10" s="28">
        <v>640719</v>
      </c>
      <c r="C10" s="28"/>
      <c r="D10" s="28">
        <v>45</v>
      </c>
      <c r="E10" s="29" t="s">
        <v>553</v>
      </c>
      <c r="F10" s="41" t="s">
        <v>13</v>
      </c>
      <c r="G10" s="41" t="s">
        <v>1157</v>
      </c>
      <c r="H10" s="30" t="s">
        <v>13</v>
      </c>
      <c r="I10" s="30" t="s">
        <v>13</v>
      </c>
      <c r="J10" s="39" t="s">
        <v>14</v>
      </c>
      <c r="K10" s="39" t="s">
        <v>548</v>
      </c>
      <c r="L10" s="39" t="s">
        <v>22</v>
      </c>
      <c r="M10" s="39">
        <v>25826</v>
      </c>
      <c r="N10" s="39" t="s">
        <v>17</v>
      </c>
    </row>
    <row r="11" spans="1:14" ht="17">
      <c r="A11" s="27">
        <v>1</v>
      </c>
      <c r="B11" s="28">
        <v>640768</v>
      </c>
      <c r="C11" s="28"/>
      <c r="D11" s="28">
        <v>43</v>
      </c>
      <c r="E11" s="29" t="s">
        <v>554</v>
      </c>
      <c r="F11" s="41" t="s">
        <v>13</v>
      </c>
      <c r="G11" s="41" t="s">
        <v>1158</v>
      </c>
      <c r="H11" s="30" t="s">
        <v>13</v>
      </c>
      <c r="I11" s="30" t="s">
        <v>13</v>
      </c>
      <c r="J11" s="39" t="s">
        <v>14</v>
      </c>
      <c r="K11" s="39" t="s">
        <v>548</v>
      </c>
      <c r="L11" s="39" t="s">
        <v>22</v>
      </c>
      <c r="M11" s="39">
        <v>25875</v>
      </c>
      <c r="N11" s="39" t="s">
        <v>17</v>
      </c>
    </row>
    <row r="12" spans="1:14" ht="17">
      <c r="A12" s="27">
        <v>1</v>
      </c>
      <c r="B12" s="28">
        <v>640822</v>
      </c>
      <c r="C12" s="28"/>
      <c r="D12" s="28">
        <v>24</v>
      </c>
      <c r="E12" s="29" t="s">
        <v>547</v>
      </c>
      <c r="F12" s="41" t="s">
        <v>13</v>
      </c>
      <c r="G12" s="41" t="s">
        <v>1158</v>
      </c>
      <c r="H12" s="30" t="s">
        <v>13</v>
      </c>
      <c r="I12" s="30" t="s">
        <v>13</v>
      </c>
      <c r="J12" s="39" t="s">
        <v>14</v>
      </c>
      <c r="K12" s="39" t="s">
        <v>548</v>
      </c>
      <c r="L12" s="39" t="s">
        <v>22</v>
      </c>
      <c r="M12" s="39">
        <v>25929</v>
      </c>
      <c r="N12" s="39" t="s">
        <v>17</v>
      </c>
    </row>
    <row r="13" spans="1:14" ht="17">
      <c r="A13" s="27" t="s">
        <v>18</v>
      </c>
      <c r="B13" s="28">
        <v>24251</v>
      </c>
      <c r="C13" s="28">
        <v>616572</v>
      </c>
      <c r="D13" s="28">
        <v>30</v>
      </c>
      <c r="E13" s="29" t="s">
        <v>555</v>
      </c>
      <c r="F13" s="38" t="s">
        <v>12</v>
      </c>
      <c r="G13" s="38"/>
      <c r="H13" s="30"/>
      <c r="I13" s="30" t="s">
        <v>13</v>
      </c>
      <c r="J13" s="40" t="s">
        <v>14</v>
      </c>
      <c r="K13" s="40" t="s">
        <v>548</v>
      </c>
      <c r="L13" s="40" t="s">
        <v>16</v>
      </c>
      <c r="M13" s="40">
        <v>1679</v>
      </c>
      <c r="N13" s="40" t="s">
        <v>17</v>
      </c>
    </row>
    <row r="14" spans="1:14" ht="17">
      <c r="A14" s="27" t="s">
        <v>18</v>
      </c>
      <c r="B14" s="28">
        <v>228410</v>
      </c>
      <c r="C14" s="28">
        <v>412425</v>
      </c>
      <c r="D14" s="28">
        <v>18</v>
      </c>
      <c r="E14" s="29" t="s">
        <v>556</v>
      </c>
      <c r="F14" s="38" t="s">
        <v>12</v>
      </c>
      <c r="G14" s="38"/>
      <c r="H14" s="30"/>
      <c r="I14" s="30"/>
      <c r="J14" s="40" t="s">
        <v>20</v>
      </c>
      <c r="K14" s="40" t="s">
        <v>21</v>
      </c>
      <c r="L14" s="40" t="s">
        <v>22</v>
      </c>
      <c r="M14" s="40">
        <v>-256</v>
      </c>
      <c r="N14" s="40" t="s">
        <v>23</v>
      </c>
    </row>
    <row r="15" spans="1:14" ht="17">
      <c r="A15" s="27" t="s">
        <v>18</v>
      </c>
      <c r="B15" s="28">
        <v>632629</v>
      </c>
      <c r="C15" s="28">
        <v>8184</v>
      </c>
      <c r="D15" s="28">
        <v>40</v>
      </c>
      <c r="E15" s="29" t="s">
        <v>557</v>
      </c>
      <c r="F15" s="38" t="s">
        <v>12</v>
      </c>
      <c r="G15" s="38"/>
      <c r="H15" s="30" t="s">
        <v>13</v>
      </c>
      <c r="I15" s="30"/>
      <c r="J15" s="39" t="s">
        <v>14</v>
      </c>
      <c r="K15" s="39" t="s">
        <v>15</v>
      </c>
      <c r="L15" s="39" t="s">
        <v>22</v>
      </c>
      <c r="M15" s="39">
        <v>21326</v>
      </c>
      <c r="N15" s="39" t="s">
        <v>17</v>
      </c>
    </row>
    <row r="16" spans="1:14" ht="17">
      <c r="A16" s="27" t="s">
        <v>18</v>
      </c>
      <c r="B16" s="28">
        <v>640538</v>
      </c>
      <c r="C16" s="28">
        <v>291</v>
      </c>
      <c r="D16" s="28">
        <v>24</v>
      </c>
      <c r="E16" s="29" t="s">
        <v>547</v>
      </c>
      <c r="F16" s="38" t="s">
        <v>12</v>
      </c>
      <c r="G16" s="38"/>
      <c r="H16" s="30" t="s">
        <v>13</v>
      </c>
      <c r="I16" s="30"/>
      <c r="J16" s="39" t="s">
        <v>14</v>
      </c>
      <c r="K16" s="39" t="s">
        <v>15</v>
      </c>
      <c r="L16" s="39" t="s">
        <v>22</v>
      </c>
      <c r="M16" s="39">
        <v>29219</v>
      </c>
      <c r="N16" s="39" t="s">
        <v>17</v>
      </c>
    </row>
    <row r="17" spans="1:14" ht="17">
      <c r="A17" s="27" t="s">
        <v>18</v>
      </c>
      <c r="B17" s="28">
        <v>640594</v>
      </c>
      <c r="C17" s="28">
        <v>235</v>
      </c>
      <c r="D17" s="28">
        <v>24</v>
      </c>
      <c r="E17" s="29" t="s">
        <v>558</v>
      </c>
      <c r="F17" s="38" t="s">
        <v>12</v>
      </c>
      <c r="G17" s="38"/>
      <c r="H17" s="30" t="s">
        <v>13</v>
      </c>
      <c r="I17" s="30"/>
      <c r="J17" s="39" t="s">
        <v>14</v>
      </c>
      <c r="K17" s="39" t="s">
        <v>559</v>
      </c>
      <c r="L17" s="39" t="s">
        <v>22</v>
      </c>
      <c r="M17" s="39">
        <v>24941</v>
      </c>
      <c r="N17" s="39" t="s">
        <v>17</v>
      </c>
    </row>
    <row r="18" spans="1:14" ht="17">
      <c r="A18" s="27" t="s">
        <v>18</v>
      </c>
      <c r="B18" s="28">
        <v>640636</v>
      </c>
      <c r="C18" s="28">
        <v>193</v>
      </c>
      <c r="D18" s="28">
        <v>24</v>
      </c>
      <c r="E18" s="29" t="s">
        <v>560</v>
      </c>
      <c r="F18" s="41" t="s">
        <v>13</v>
      </c>
      <c r="G18" s="41" t="s">
        <v>1159</v>
      </c>
      <c r="H18" s="30" t="s">
        <v>13</v>
      </c>
      <c r="I18" s="30"/>
      <c r="J18" s="39" t="s">
        <v>14</v>
      </c>
      <c r="K18" s="39" t="s">
        <v>15</v>
      </c>
      <c r="L18" s="39" t="s">
        <v>22</v>
      </c>
      <c r="M18" s="39">
        <v>29275</v>
      </c>
      <c r="N18" s="39" t="s">
        <v>17</v>
      </c>
    </row>
    <row r="19" spans="1:14" ht="17">
      <c r="A19" s="27" t="s">
        <v>18</v>
      </c>
      <c r="B19" s="28">
        <v>640664</v>
      </c>
      <c r="C19" s="28">
        <v>145</v>
      </c>
      <c r="D19" s="28">
        <v>44</v>
      </c>
      <c r="E19" s="29" t="s">
        <v>561</v>
      </c>
      <c r="F19" s="41" t="s">
        <v>13</v>
      </c>
      <c r="G19" s="41" t="s">
        <v>1159</v>
      </c>
      <c r="H19" s="30" t="s">
        <v>13</v>
      </c>
      <c r="I19" s="30"/>
      <c r="J19" s="39" t="s">
        <v>14</v>
      </c>
      <c r="K19" s="39" t="s">
        <v>15</v>
      </c>
      <c r="L19" s="39" t="s">
        <v>22</v>
      </c>
      <c r="M19" s="39">
        <v>29317</v>
      </c>
      <c r="N19" s="39" t="s">
        <v>17</v>
      </c>
    </row>
    <row r="20" spans="1:14" ht="17">
      <c r="A20" s="27" t="s">
        <v>18</v>
      </c>
      <c r="B20" s="28">
        <v>640712</v>
      </c>
      <c r="C20" s="28">
        <v>117</v>
      </c>
      <c r="D20" s="28">
        <v>24</v>
      </c>
      <c r="E20" s="29" t="s">
        <v>560</v>
      </c>
      <c r="F20" s="41" t="s">
        <v>13</v>
      </c>
      <c r="G20" s="41" t="s">
        <v>1159</v>
      </c>
      <c r="H20" s="30" t="s">
        <v>13</v>
      </c>
      <c r="I20" s="30"/>
      <c r="J20" s="39" t="s">
        <v>14</v>
      </c>
      <c r="K20" s="39" t="s">
        <v>15</v>
      </c>
      <c r="L20" s="39" t="s">
        <v>22</v>
      </c>
      <c r="M20" s="39">
        <v>29365</v>
      </c>
      <c r="N20" s="39" t="s">
        <v>17</v>
      </c>
    </row>
    <row r="21" spans="1:14" ht="17">
      <c r="A21" s="27" t="s">
        <v>18</v>
      </c>
      <c r="B21" s="28">
        <v>640747</v>
      </c>
      <c r="C21" s="28">
        <v>61</v>
      </c>
      <c r="D21" s="28">
        <v>45</v>
      </c>
      <c r="E21" s="29" t="s">
        <v>562</v>
      </c>
      <c r="F21" s="38" t="s">
        <v>12</v>
      </c>
      <c r="G21" s="38"/>
      <c r="H21" s="30" t="s">
        <v>13</v>
      </c>
      <c r="I21" s="30"/>
      <c r="J21" s="39" t="s">
        <v>14</v>
      </c>
      <c r="K21" s="39" t="s">
        <v>15</v>
      </c>
      <c r="L21" s="39" t="s">
        <v>22</v>
      </c>
      <c r="M21" s="39">
        <v>29393</v>
      </c>
      <c r="N21" s="39" t="s">
        <v>17</v>
      </c>
    </row>
    <row r="22" spans="1:14" ht="17">
      <c r="A22" s="27" t="s">
        <v>18</v>
      </c>
      <c r="B22" s="28">
        <v>640810</v>
      </c>
      <c r="C22" s="28">
        <v>19</v>
      </c>
      <c r="D22" s="28">
        <v>24</v>
      </c>
      <c r="E22" s="29" t="s">
        <v>552</v>
      </c>
      <c r="F22" s="38" t="s">
        <v>12</v>
      </c>
      <c r="G22" s="38"/>
      <c r="H22" s="30" t="s">
        <v>13</v>
      </c>
      <c r="I22" s="30"/>
      <c r="J22" s="39" t="s">
        <v>14</v>
      </c>
      <c r="K22" s="39" t="s">
        <v>15</v>
      </c>
      <c r="L22" s="39" t="s">
        <v>22</v>
      </c>
      <c r="M22" s="39">
        <v>29449</v>
      </c>
      <c r="N22" s="39" t="s">
        <v>17</v>
      </c>
    </row>
    <row r="23" spans="1:14" ht="17">
      <c r="A23" s="27">
        <v>2</v>
      </c>
      <c r="B23" s="28">
        <v>7876</v>
      </c>
      <c r="C23" s="28"/>
      <c r="D23" s="28">
        <v>28</v>
      </c>
      <c r="E23" s="29" t="s">
        <v>563</v>
      </c>
      <c r="F23" s="38" t="s">
        <v>12</v>
      </c>
      <c r="G23" s="38"/>
      <c r="H23" s="30" t="s">
        <v>13</v>
      </c>
      <c r="I23" s="30"/>
      <c r="J23" s="39" t="s">
        <v>14</v>
      </c>
      <c r="K23" s="39" t="s">
        <v>559</v>
      </c>
      <c r="L23" s="39" t="s">
        <v>16</v>
      </c>
      <c r="M23" s="39">
        <v>17356</v>
      </c>
      <c r="N23" s="39" t="s">
        <v>17</v>
      </c>
    </row>
    <row r="24" spans="1:14" ht="17">
      <c r="A24" s="27">
        <v>2</v>
      </c>
      <c r="B24" s="28">
        <v>897098</v>
      </c>
      <c r="C24" s="28"/>
      <c r="D24" s="28">
        <v>35</v>
      </c>
      <c r="E24" s="29" t="s">
        <v>564</v>
      </c>
      <c r="F24" s="38" t="s">
        <v>12</v>
      </c>
      <c r="G24" s="38"/>
      <c r="H24" s="30"/>
      <c r="I24" s="30"/>
      <c r="J24" s="40" t="s">
        <v>26</v>
      </c>
      <c r="K24" s="40" t="s">
        <v>565</v>
      </c>
      <c r="L24" s="40" t="s">
        <v>16</v>
      </c>
      <c r="M24" s="40">
        <v>0</v>
      </c>
      <c r="N24" s="40" t="s">
        <v>566</v>
      </c>
    </row>
    <row r="25" spans="1:14" ht="17">
      <c r="A25" s="27">
        <v>2</v>
      </c>
      <c r="B25" s="28">
        <v>938971</v>
      </c>
      <c r="C25" s="28"/>
      <c r="D25" s="28">
        <v>40</v>
      </c>
      <c r="E25" s="29" t="s">
        <v>567</v>
      </c>
      <c r="F25" s="38" t="s">
        <v>12</v>
      </c>
      <c r="G25" s="38"/>
      <c r="H25" s="30" t="s">
        <v>13</v>
      </c>
      <c r="I25" s="30" t="s">
        <v>13</v>
      </c>
      <c r="J25" s="39" t="s">
        <v>14</v>
      </c>
      <c r="K25" s="39" t="s">
        <v>25</v>
      </c>
      <c r="L25" s="39" t="s">
        <v>22</v>
      </c>
      <c r="M25" s="39">
        <v>15323</v>
      </c>
      <c r="N25" s="39" t="s">
        <v>17</v>
      </c>
    </row>
    <row r="26" spans="1:14" ht="17">
      <c r="A26" s="27">
        <v>2</v>
      </c>
      <c r="B26" s="28">
        <v>946552</v>
      </c>
      <c r="C26" s="28"/>
      <c r="D26" s="28">
        <v>24</v>
      </c>
      <c r="E26" s="29" t="s">
        <v>560</v>
      </c>
      <c r="F26" s="38" t="s">
        <v>12</v>
      </c>
      <c r="G26" s="38"/>
      <c r="H26" s="30" t="s">
        <v>13</v>
      </c>
      <c r="I26" s="30" t="s">
        <v>13</v>
      </c>
      <c r="J26" s="39" t="s">
        <v>14</v>
      </c>
      <c r="K26" s="39" t="s">
        <v>25</v>
      </c>
      <c r="L26" s="39" t="s">
        <v>22</v>
      </c>
      <c r="M26" s="39">
        <v>22904</v>
      </c>
      <c r="N26" s="39" t="s">
        <v>17</v>
      </c>
    </row>
    <row r="27" spans="1:14" ht="17">
      <c r="A27" s="27">
        <v>2</v>
      </c>
      <c r="B27" s="28">
        <v>946580</v>
      </c>
      <c r="C27" s="28"/>
      <c r="D27" s="28">
        <v>24</v>
      </c>
      <c r="E27" s="29" t="s">
        <v>552</v>
      </c>
      <c r="F27" s="38" t="s">
        <v>12</v>
      </c>
      <c r="G27" s="38"/>
      <c r="H27" s="30" t="s">
        <v>13</v>
      </c>
      <c r="I27" s="30" t="s">
        <v>13</v>
      </c>
      <c r="J27" s="39" t="s">
        <v>14</v>
      </c>
      <c r="K27" s="39" t="s">
        <v>25</v>
      </c>
      <c r="L27" s="39" t="s">
        <v>22</v>
      </c>
      <c r="M27" s="39">
        <v>22932</v>
      </c>
      <c r="N27" s="39" t="s">
        <v>17</v>
      </c>
    </row>
    <row r="28" spans="1:14" ht="17">
      <c r="A28" s="27">
        <v>2</v>
      </c>
      <c r="B28" s="28">
        <v>946641</v>
      </c>
      <c r="C28" s="28"/>
      <c r="D28" s="28">
        <v>24</v>
      </c>
      <c r="E28" s="29" t="s">
        <v>552</v>
      </c>
      <c r="F28" s="38" t="s">
        <v>12</v>
      </c>
      <c r="G28" s="38"/>
      <c r="H28" s="30" t="s">
        <v>13</v>
      </c>
      <c r="I28" s="30" t="s">
        <v>13</v>
      </c>
      <c r="J28" s="39" t="s">
        <v>14</v>
      </c>
      <c r="K28" s="39" t="s">
        <v>25</v>
      </c>
      <c r="L28" s="39" t="s">
        <v>22</v>
      </c>
      <c r="M28" s="39">
        <v>22993</v>
      </c>
      <c r="N28" s="39" t="s">
        <v>17</v>
      </c>
    </row>
    <row r="29" spans="1:14" ht="17">
      <c r="A29" s="27">
        <v>2</v>
      </c>
      <c r="B29" s="28">
        <v>946669</v>
      </c>
      <c r="C29" s="28"/>
      <c r="D29" s="28">
        <v>24</v>
      </c>
      <c r="E29" s="29" t="s">
        <v>547</v>
      </c>
      <c r="F29" s="38" t="s">
        <v>12</v>
      </c>
      <c r="G29" s="38"/>
      <c r="H29" s="30" t="s">
        <v>13</v>
      </c>
      <c r="I29" s="30" t="s">
        <v>13</v>
      </c>
      <c r="J29" s="39" t="s">
        <v>14</v>
      </c>
      <c r="K29" s="39" t="s">
        <v>25</v>
      </c>
      <c r="L29" s="39" t="s">
        <v>22</v>
      </c>
      <c r="M29" s="39">
        <v>23021</v>
      </c>
      <c r="N29" s="39" t="s">
        <v>17</v>
      </c>
    </row>
    <row r="30" spans="1:14" ht="17">
      <c r="A30" s="27">
        <v>2</v>
      </c>
      <c r="B30" s="28">
        <v>946704</v>
      </c>
      <c r="C30" s="28"/>
      <c r="D30" s="28">
        <v>24</v>
      </c>
      <c r="E30" s="29" t="s">
        <v>560</v>
      </c>
      <c r="F30" s="38" t="s">
        <v>12</v>
      </c>
      <c r="G30" s="38"/>
      <c r="H30" s="30" t="s">
        <v>13</v>
      </c>
      <c r="I30" s="30" t="s">
        <v>13</v>
      </c>
      <c r="J30" s="39" t="s">
        <v>14</v>
      </c>
      <c r="K30" s="39" t="s">
        <v>25</v>
      </c>
      <c r="L30" s="39" t="s">
        <v>22</v>
      </c>
      <c r="M30" s="39">
        <v>23056</v>
      </c>
      <c r="N30" s="39" t="s">
        <v>17</v>
      </c>
    </row>
    <row r="31" spans="1:14" ht="17">
      <c r="A31" s="27">
        <v>2</v>
      </c>
      <c r="B31" s="28">
        <v>946746</v>
      </c>
      <c r="C31" s="28"/>
      <c r="D31" s="28">
        <v>24</v>
      </c>
      <c r="E31" s="29" t="s">
        <v>549</v>
      </c>
      <c r="F31" s="38" t="s">
        <v>12</v>
      </c>
      <c r="G31" s="38"/>
      <c r="H31" s="30" t="s">
        <v>13</v>
      </c>
      <c r="I31" s="30" t="s">
        <v>13</v>
      </c>
      <c r="J31" s="39" t="s">
        <v>14</v>
      </c>
      <c r="K31" s="39" t="s">
        <v>25</v>
      </c>
      <c r="L31" s="39" t="s">
        <v>22</v>
      </c>
      <c r="M31" s="39">
        <v>23098</v>
      </c>
      <c r="N31" s="39" t="s">
        <v>17</v>
      </c>
    </row>
    <row r="32" spans="1:14" ht="17">
      <c r="A32" s="27">
        <v>2</v>
      </c>
      <c r="B32" s="28">
        <v>946774</v>
      </c>
      <c r="C32" s="28"/>
      <c r="D32" s="28">
        <v>24</v>
      </c>
      <c r="E32" s="29" t="s">
        <v>547</v>
      </c>
      <c r="F32" s="38" t="s">
        <v>12</v>
      </c>
      <c r="G32" s="38"/>
      <c r="H32" s="30" t="s">
        <v>13</v>
      </c>
      <c r="I32" s="30" t="s">
        <v>13</v>
      </c>
      <c r="J32" s="39" t="s">
        <v>14</v>
      </c>
      <c r="K32" s="39" t="s">
        <v>25</v>
      </c>
      <c r="L32" s="39" t="s">
        <v>22</v>
      </c>
      <c r="M32" s="39">
        <v>23126</v>
      </c>
      <c r="N32" s="39" t="s">
        <v>17</v>
      </c>
    </row>
    <row r="33" spans="1:14" ht="17">
      <c r="A33" s="27">
        <v>2</v>
      </c>
      <c r="B33" s="28">
        <v>946809</v>
      </c>
      <c r="C33" s="28"/>
      <c r="D33" s="28">
        <v>24</v>
      </c>
      <c r="E33" s="29" t="s">
        <v>552</v>
      </c>
      <c r="F33" s="38" t="s">
        <v>12</v>
      </c>
      <c r="G33" s="38"/>
      <c r="H33" s="30" t="s">
        <v>13</v>
      </c>
      <c r="I33" s="30" t="s">
        <v>13</v>
      </c>
      <c r="J33" s="39" t="s">
        <v>14</v>
      </c>
      <c r="K33" s="39" t="s">
        <v>25</v>
      </c>
      <c r="L33" s="39" t="s">
        <v>22</v>
      </c>
      <c r="M33" s="39">
        <v>23161</v>
      </c>
      <c r="N33" s="39" t="s">
        <v>17</v>
      </c>
    </row>
    <row r="34" spans="1:14" ht="17">
      <c r="A34" s="27">
        <v>2</v>
      </c>
      <c r="B34" s="28">
        <v>946837</v>
      </c>
      <c r="C34" s="28"/>
      <c r="D34" s="28">
        <v>45</v>
      </c>
      <c r="E34" s="29" t="s">
        <v>568</v>
      </c>
      <c r="F34" s="38" t="s">
        <v>12</v>
      </c>
      <c r="G34" s="38"/>
      <c r="H34" s="30" t="s">
        <v>13</v>
      </c>
      <c r="I34" s="30" t="s">
        <v>13</v>
      </c>
      <c r="J34" s="39" t="s">
        <v>14</v>
      </c>
      <c r="K34" s="39" t="s">
        <v>25</v>
      </c>
      <c r="L34" s="39" t="s">
        <v>22</v>
      </c>
      <c r="M34" s="39">
        <v>23189</v>
      </c>
      <c r="N34" s="39" t="s">
        <v>17</v>
      </c>
    </row>
    <row r="35" spans="1:14" ht="17">
      <c r="A35" s="27">
        <v>2</v>
      </c>
      <c r="B35" s="28">
        <v>946900</v>
      </c>
      <c r="C35" s="28"/>
      <c r="D35" s="28">
        <v>45</v>
      </c>
      <c r="E35" s="29" t="s">
        <v>569</v>
      </c>
      <c r="F35" s="38" t="s">
        <v>12</v>
      </c>
      <c r="G35" s="38"/>
      <c r="H35" s="30" t="s">
        <v>13</v>
      </c>
      <c r="I35" s="30" t="s">
        <v>13</v>
      </c>
      <c r="J35" s="39" t="s">
        <v>14</v>
      </c>
      <c r="K35" s="39" t="s">
        <v>25</v>
      </c>
      <c r="L35" s="39" t="s">
        <v>22</v>
      </c>
      <c r="M35" s="39">
        <v>23252</v>
      </c>
      <c r="N35" s="39" t="s">
        <v>17</v>
      </c>
    </row>
    <row r="36" spans="1:14" ht="17">
      <c r="A36" s="27">
        <v>2</v>
      </c>
      <c r="B36" s="28">
        <v>946949</v>
      </c>
      <c r="C36" s="28"/>
      <c r="D36" s="28">
        <v>24</v>
      </c>
      <c r="E36" s="29" t="s">
        <v>558</v>
      </c>
      <c r="F36" s="38" t="s">
        <v>12</v>
      </c>
      <c r="G36" s="38"/>
      <c r="H36" s="30" t="s">
        <v>13</v>
      </c>
      <c r="I36" s="30" t="s">
        <v>13</v>
      </c>
      <c r="J36" s="39" t="s">
        <v>14</v>
      </c>
      <c r="K36" s="39" t="s">
        <v>25</v>
      </c>
      <c r="L36" s="39" t="s">
        <v>22</v>
      </c>
      <c r="M36" s="39">
        <v>23301</v>
      </c>
      <c r="N36" s="39" t="s">
        <v>17</v>
      </c>
    </row>
    <row r="37" spans="1:14" ht="17">
      <c r="A37" s="27">
        <v>2</v>
      </c>
      <c r="B37" s="28">
        <v>946991</v>
      </c>
      <c r="C37" s="28"/>
      <c r="D37" s="28">
        <v>24</v>
      </c>
      <c r="E37" s="29" t="s">
        <v>558</v>
      </c>
      <c r="F37" s="38" t="s">
        <v>12</v>
      </c>
      <c r="G37" s="38"/>
      <c r="H37" s="30" t="s">
        <v>13</v>
      </c>
      <c r="I37" s="30" t="s">
        <v>13</v>
      </c>
      <c r="J37" s="39" t="s">
        <v>14</v>
      </c>
      <c r="K37" s="39" t="s">
        <v>25</v>
      </c>
      <c r="L37" s="39" t="s">
        <v>22</v>
      </c>
      <c r="M37" s="39">
        <v>23343</v>
      </c>
      <c r="N37" s="39" t="s">
        <v>17</v>
      </c>
    </row>
    <row r="38" spans="1:14" ht="17">
      <c r="A38" s="27">
        <v>2</v>
      </c>
      <c r="B38" s="28">
        <v>947040</v>
      </c>
      <c r="C38" s="28"/>
      <c r="D38" s="28">
        <v>24</v>
      </c>
      <c r="E38" s="29" t="s">
        <v>552</v>
      </c>
      <c r="F38" s="38" t="s">
        <v>12</v>
      </c>
      <c r="G38" s="38"/>
      <c r="H38" s="30" t="s">
        <v>13</v>
      </c>
      <c r="I38" s="30" t="s">
        <v>13</v>
      </c>
      <c r="J38" s="39" t="s">
        <v>14</v>
      </c>
      <c r="K38" s="39" t="s">
        <v>25</v>
      </c>
      <c r="L38" s="39" t="s">
        <v>22</v>
      </c>
      <c r="M38" s="39">
        <v>23392</v>
      </c>
      <c r="N38" s="39" t="s">
        <v>17</v>
      </c>
    </row>
    <row r="39" spans="1:14" ht="17">
      <c r="A39" s="27">
        <v>2</v>
      </c>
      <c r="B39" s="28">
        <v>947068</v>
      </c>
      <c r="C39" s="28"/>
      <c r="D39" s="28">
        <v>31</v>
      </c>
      <c r="E39" s="29" t="s">
        <v>570</v>
      </c>
      <c r="F39" s="38" t="s">
        <v>12</v>
      </c>
      <c r="G39" s="38"/>
      <c r="H39" s="30" t="s">
        <v>13</v>
      </c>
      <c r="I39" s="30" t="s">
        <v>13</v>
      </c>
      <c r="J39" s="39" t="s">
        <v>14</v>
      </c>
      <c r="K39" s="39" t="s">
        <v>25</v>
      </c>
      <c r="L39" s="39" t="s">
        <v>22</v>
      </c>
      <c r="M39" s="39">
        <v>23420</v>
      </c>
      <c r="N39" s="39" t="s">
        <v>17</v>
      </c>
    </row>
    <row r="40" spans="1:14" ht="17">
      <c r="A40" s="27" t="s">
        <v>24</v>
      </c>
      <c r="B40" s="28">
        <v>21823</v>
      </c>
      <c r="C40" s="28">
        <v>925251</v>
      </c>
      <c r="D40" s="28">
        <v>30</v>
      </c>
      <c r="E40" s="29" t="s">
        <v>555</v>
      </c>
      <c r="F40" s="38" t="s">
        <v>12</v>
      </c>
      <c r="G40" s="38"/>
      <c r="H40" s="30"/>
      <c r="I40" s="30" t="s">
        <v>13</v>
      </c>
      <c r="J40" s="40" t="s">
        <v>14</v>
      </c>
      <c r="K40" s="40" t="s">
        <v>25</v>
      </c>
      <c r="L40" s="40" t="s">
        <v>16</v>
      </c>
      <c r="M40" s="40">
        <v>1603</v>
      </c>
      <c r="N40" s="40" t="s">
        <v>17</v>
      </c>
    </row>
    <row r="41" spans="1:14" ht="17">
      <c r="A41" s="27" t="s">
        <v>24</v>
      </c>
      <c r="B41" s="28">
        <v>248642</v>
      </c>
      <c r="C41" s="28">
        <v>698432</v>
      </c>
      <c r="D41" s="28">
        <v>30</v>
      </c>
      <c r="E41" s="29" t="s">
        <v>571</v>
      </c>
      <c r="F41" s="38" t="s">
        <v>12</v>
      </c>
      <c r="G41" s="38"/>
      <c r="H41" s="30"/>
      <c r="I41" s="30"/>
      <c r="J41" s="40" t="s">
        <v>26</v>
      </c>
      <c r="K41" s="40" t="s">
        <v>27</v>
      </c>
      <c r="L41" s="40" t="s">
        <v>16</v>
      </c>
      <c r="M41" s="40">
        <v>0</v>
      </c>
      <c r="N41" s="40" t="s">
        <v>28</v>
      </c>
    </row>
    <row r="42" spans="1:14" ht="17">
      <c r="A42" s="27" t="s">
        <v>24</v>
      </c>
      <c r="B42" s="28">
        <v>248678</v>
      </c>
      <c r="C42" s="28">
        <v>698396</v>
      </c>
      <c r="D42" s="28">
        <v>30</v>
      </c>
      <c r="E42" s="29" t="s">
        <v>571</v>
      </c>
      <c r="F42" s="38" t="s">
        <v>12</v>
      </c>
      <c r="G42" s="38"/>
      <c r="H42" s="30"/>
      <c r="I42" s="30"/>
      <c r="J42" s="40" t="s">
        <v>26</v>
      </c>
      <c r="K42" s="40" t="s">
        <v>27</v>
      </c>
      <c r="L42" s="40" t="s">
        <v>16</v>
      </c>
      <c r="M42" s="40">
        <v>0</v>
      </c>
      <c r="N42" s="40" t="s">
        <v>28</v>
      </c>
    </row>
    <row r="43" spans="1:14" ht="17">
      <c r="A43" s="27" t="s">
        <v>24</v>
      </c>
      <c r="B43" s="28">
        <v>248714</v>
      </c>
      <c r="C43" s="28">
        <v>698360</v>
      </c>
      <c r="D43" s="28">
        <v>30</v>
      </c>
      <c r="E43" s="29" t="s">
        <v>571</v>
      </c>
      <c r="F43" s="38" t="s">
        <v>12</v>
      </c>
      <c r="G43" s="38"/>
      <c r="H43" s="30"/>
      <c r="I43" s="30"/>
      <c r="J43" s="40" t="s">
        <v>26</v>
      </c>
      <c r="K43" s="40" t="s">
        <v>27</v>
      </c>
      <c r="L43" s="40" t="s">
        <v>16</v>
      </c>
      <c r="M43" s="40">
        <v>0</v>
      </c>
      <c r="N43" s="40" t="s">
        <v>28</v>
      </c>
    </row>
    <row r="44" spans="1:14" ht="17">
      <c r="A44" s="27" t="s">
        <v>24</v>
      </c>
      <c r="B44" s="28">
        <v>248828</v>
      </c>
      <c r="C44" s="28">
        <v>698238</v>
      </c>
      <c r="D44" s="28">
        <v>38</v>
      </c>
      <c r="E44" s="29" t="s">
        <v>572</v>
      </c>
      <c r="F44" s="38" t="s">
        <v>12</v>
      </c>
      <c r="G44" s="38"/>
      <c r="H44" s="30"/>
      <c r="I44" s="30"/>
      <c r="J44" s="40" t="s">
        <v>26</v>
      </c>
      <c r="K44" s="40" t="s">
        <v>27</v>
      </c>
      <c r="L44" s="40" t="s">
        <v>16</v>
      </c>
      <c r="M44" s="40">
        <v>0</v>
      </c>
      <c r="N44" s="40" t="s">
        <v>28</v>
      </c>
    </row>
    <row r="45" spans="1:14" ht="17">
      <c r="A45" s="27" t="s">
        <v>24</v>
      </c>
      <c r="B45" s="28">
        <v>722272</v>
      </c>
      <c r="C45" s="28">
        <v>224812</v>
      </c>
      <c r="D45" s="28">
        <v>20</v>
      </c>
      <c r="E45" s="29" t="s">
        <v>573</v>
      </c>
      <c r="F45" s="38" t="s">
        <v>12</v>
      </c>
      <c r="G45" s="38"/>
      <c r="H45" s="30"/>
      <c r="I45" s="30"/>
      <c r="J45" s="40" t="s">
        <v>26</v>
      </c>
      <c r="K45" s="40" t="s">
        <v>574</v>
      </c>
      <c r="L45" s="40" t="s">
        <v>22</v>
      </c>
      <c r="M45" s="40">
        <v>0</v>
      </c>
      <c r="N45" s="40" t="s">
        <v>575</v>
      </c>
    </row>
    <row r="46" spans="1:14" ht="17">
      <c r="A46" s="27" t="s">
        <v>24</v>
      </c>
      <c r="B46" s="28">
        <v>937998</v>
      </c>
      <c r="C46" s="28">
        <v>9066</v>
      </c>
      <c r="D46" s="28">
        <v>40</v>
      </c>
      <c r="E46" s="29" t="s">
        <v>576</v>
      </c>
      <c r="F46" s="38" t="s">
        <v>12</v>
      </c>
      <c r="G46" s="38"/>
      <c r="H46" s="30" t="s">
        <v>13</v>
      </c>
      <c r="I46" s="30"/>
      <c r="J46" s="39" t="s">
        <v>14</v>
      </c>
      <c r="K46" s="39" t="s">
        <v>559</v>
      </c>
      <c r="L46" s="39" t="s">
        <v>22</v>
      </c>
      <c r="M46" s="39">
        <v>16166</v>
      </c>
      <c r="N46" s="39" t="s">
        <v>17</v>
      </c>
    </row>
    <row r="47" spans="1:14" ht="17">
      <c r="A47" s="27" t="s">
        <v>24</v>
      </c>
      <c r="B47" s="28">
        <v>945951</v>
      </c>
      <c r="C47" s="28">
        <v>1123</v>
      </c>
      <c r="D47" s="28">
        <v>30</v>
      </c>
      <c r="E47" s="29" t="s">
        <v>577</v>
      </c>
      <c r="F47" s="38" t="s">
        <v>12</v>
      </c>
      <c r="G47" s="38"/>
      <c r="H47" s="30" t="s">
        <v>13</v>
      </c>
      <c r="I47" s="30"/>
      <c r="J47" s="39" t="s">
        <v>14</v>
      </c>
      <c r="K47" s="39" t="s">
        <v>559</v>
      </c>
      <c r="L47" s="39" t="s">
        <v>22</v>
      </c>
      <c r="M47" s="39">
        <v>24109</v>
      </c>
      <c r="N47" s="39" t="s">
        <v>17</v>
      </c>
    </row>
    <row r="48" spans="1:14" ht="17">
      <c r="A48" s="27" t="s">
        <v>24</v>
      </c>
      <c r="B48" s="28">
        <v>945985</v>
      </c>
      <c r="C48" s="28">
        <v>1095</v>
      </c>
      <c r="D48" s="28">
        <v>24</v>
      </c>
      <c r="E48" s="29" t="s">
        <v>558</v>
      </c>
      <c r="F48" s="38" t="s">
        <v>12</v>
      </c>
      <c r="G48" s="38"/>
      <c r="H48" s="30" t="s">
        <v>13</v>
      </c>
      <c r="I48" s="30"/>
      <c r="J48" s="39" t="s">
        <v>14</v>
      </c>
      <c r="K48" s="39" t="s">
        <v>559</v>
      </c>
      <c r="L48" s="39" t="s">
        <v>22</v>
      </c>
      <c r="M48" s="39">
        <v>24137</v>
      </c>
      <c r="N48" s="39" t="s">
        <v>17</v>
      </c>
    </row>
    <row r="49" spans="1:14" ht="17">
      <c r="A49" s="27" t="s">
        <v>24</v>
      </c>
      <c r="B49" s="28">
        <v>946026</v>
      </c>
      <c r="C49" s="28">
        <v>1033</v>
      </c>
      <c r="D49" s="28">
        <v>45</v>
      </c>
      <c r="E49" s="29" t="s">
        <v>578</v>
      </c>
      <c r="F49" s="38" t="s">
        <v>12</v>
      </c>
      <c r="G49" s="38"/>
      <c r="H49" s="30" t="s">
        <v>13</v>
      </c>
      <c r="I49" s="30"/>
      <c r="J49" s="39" t="s">
        <v>14</v>
      </c>
      <c r="K49" s="39" t="s">
        <v>559</v>
      </c>
      <c r="L49" s="39" t="s">
        <v>22</v>
      </c>
      <c r="M49" s="39">
        <v>24199</v>
      </c>
      <c r="N49" s="39" t="s">
        <v>17</v>
      </c>
    </row>
    <row r="50" spans="1:14" ht="17">
      <c r="A50" s="27" t="s">
        <v>24</v>
      </c>
      <c r="B50" s="28">
        <v>946102</v>
      </c>
      <c r="C50" s="28">
        <v>978</v>
      </c>
      <c r="D50" s="28">
        <v>24</v>
      </c>
      <c r="E50" s="29" t="s">
        <v>558</v>
      </c>
      <c r="F50" s="38" t="s">
        <v>12</v>
      </c>
      <c r="G50" s="38"/>
      <c r="H50" s="30" t="s">
        <v>13</v>
      </c>
      <c r="I50" s="30"/>
      <c r="J50" s="39" t="s">
        <v>14</v>
      </c>
      <c r="K50" s="39" t="s">
        <v>559</v>
      </c>
      <c r="L50" s="39" t="s">
        <v>22</v>
      </c>
      <c r="M50" s="39">
        <v>24254</v>
      </c>
      <c r="N50" s="39" t="s">
        <v>17</v>
      </c>
    </row>
    <row r="51" spans="1:14" ht="17">
      <c r="A51" s="27" t="s">
        <v>24</v>
      </c>
      <c r="B51" s="28">
        <v>946130</v>
      </c>
      <c r="C51" s="28">
        <v>950</v>
      </c>
      <c r="D51" s="28">
        <v>24</v>
      </c>
      <c r="E51" s="29" t="s">
        <v>560</v>
      </c>
      <c r="F51" s="38" t="s">
        <v>12</v>
      </c>
      <c r="G51" s="38"/>
      <c r="H51" s="30" t="s">
        <v>13</v>
      </c>
      <c r="I51" s="30"/>
      <c r="J51" s="39" t="s">
        <v>14</v>
      </c>
      <c r="K51" s="39" t="s">
        <v>559</v>
      </c>
      <c r="L51" s="39" t="s">
        <v>22</v>
      </c>
      <c r="M51" s="39">
        <v>24282</v>
      </c>
      <c r="N51" s="39" t="s">
        <v>17</v>
      </c>
    </row>
    <row r="52" spans="1:14" ht="17">
      <c r="A52" s="27" t="s">
        <v>24</v>
      </c>
      <c r="B52" s="28">
        <v>946165</v>
      </c>
      <c r="C52" s="28">
        <v>915</v>
      </c>
      <c r="D52" s="28">
        <v>24</v>
      </c>
      <c r="E52" s="29" t="s">
        <v>579</v>
      </c>
      <c r="F52" s="38" t="s">
        <v>12</v>
      </c>
      <c r="G52" s="38"/>
      <c r="H52" s="30" t="s">
        <v>13</v>
      </c>
      <c r="I52" s="30"/>
      <c r="J52" s="39" t="s">
        <v>14</v>
      </c>
      <c r="K52" s="39" t="s">
        <v>559</v>
      </c>
      <c r="L52" s="39" t="s">
        <v>22</v>
      </c>
      <c r="M52" s="39">
        <v>24317</v>
      </c>
      <c r="N52" s="39" t="s">
        <v>17</v>
      </c>
    </row>
    <row r="53" spans="1:14" ht="17">
      <c r="A53" s="27" t="s">
        <v>24</v>
      </c>
      <c r="B53" s="28">
        <v>946214</v>
      </c>
      <c r="C53" s="28">
        <v>866</v>
      </c>
      <c r="D53" s="28">
        <v>24</v>
      </c>
      <c r="E53" s="29" t="s">
        <v>558</v>
      </c>
      <c r="F53" s="38" t="s">
        <v>12</v>
      </c>
      <c r="G53" s="38"/>
      <c r="H53" s="30" t="s">
        <v>13</v>
      </c>
      <c r="I53" s="30"/>
      <c r="J53" s="39" t="s">
        <v>14</v>
      </c>
      <c r="K53" s="39" t="s">
        <v>559</v>
      </c>
      <c r="L53" s="39" t="s">
        <v>22</v>
      </c>
      <c r="M53" s="39">
        <v>24366</v>
      </c>
      <c r="N53" s="39" t="s">
        <v>17</v>
      </c>
    </row>
    <row r="54" spans="1:14" ht="17">
      <c r="A54" s="27" t="s">
        <v>24</v>
      </c>
      <c r="B54" s="28">
        <v>946269</v>
      </c>
      <c r="C54" s="28">
        <v>811</v>
      </c>
      <c r="D54" s="28">
        <v>24</v>
      </c>
      <c r="E54" s="29" t="s">
        <v>549</v>
      </c>
      <c r="F54" s="38" t="s">
        <v>12</v>
      </c>
      <c r="G54" s="38"/>
      <c r="H54" s="30" t="s">
        <v>13</v>
      </c>
      <c r="I54" s="30"/>
      <c r="J54" s="39" t="s">
        <v>14</v>
      </c>
      <c r="K54" s="39" t="s">
        <v>559</v>
      </c>
      <c r="L54" s="39" t="s">
        <v>22</v>
      </c>
      <c r="M54" s="39">
        <v>24421</v>
      </c>
      <c r="N54" s="39" t="s">
        <v>17</v>
      </c>
    </row>
    <row r="55" spans="1:14" ht="17">
      <c r="A55" s="27" t="s">
        <v>24</v>
      </c>
      <c r="B55" s="28">
        <v>946297</v>
      </c>
      <c r="C55" s="28">
        <v>783</v>
      </c>
      <c r="D55" s="28">
        <v>24</v>
      </c>
      <c r="E55" s="29" t="s">
        <v>547</v>
      </c>
      <c r="F55" s="38" t="s">
        <v>12</v>
      </c>
      <c r="G55" s="38"/>
      <c r="H55" s="30" t="s">
        <v>13</v>
      </c>
      <c r="I55" s="30"/>
      <c r="J55" s="39" t="s">
        <v>14</v>
      </c>
      <c r="K55" s="39" t="s">
        <v>559</v>
      </c>
      <c r="L55" s="39" t="s">
        <v>22</v>
      </c>
      <c r="M55" s="39">
        <v>24449</v>
      </c>
      <c r="N55" s="39" t="s">
        <v>17</v>
      </c>
    </row>
    <row r="56" spans="1:14" ht="17">
      <c r="A56" s="27" t="s">
        <v>24</v>
      </c>
      <c r="B56" s="28">
        <v>946332</v>
      </c>
      <c r="C56" s="28">
        <v>748</v>
      </c>
      <c r="D56" s="28">
        <v>24</v>
      </c>
      <c r="E56" s="29" t="s">
        <v>560</v>
      </c>
      <c r="F56" s="38" t="s">
        <v>12</v>
      </c>
      <c r="G56" s="38"/>
      <c r="H56" s="30" t="s">
        <v>13</v>
      </c>
      <c r="I56" s="30"/>
      <c r="J56" s="39" t="s">
        <v>14</v>
      </c>
      <c r="K56" s="39" t="s">
        <v>559</v>
      </c>
      <c r="L56" s="39" t="s">
        <v>22</v>
      </c>
      <c r="M56" s="39">
        <v>24484</v>
      </c>
      <c r="N56" s="39" t="s">
        <v>17</v>
      </c>
    </row>
    <row r="57" spans="1:14" ht="17">
      <c r="A57" s="27" t="s">
        <v>24</v>
      </c>
      <c r="B57" s="28">
        <v>946373</v>
      </c>
      <c r="C57" s="28">
        <v>707</v>
      </c>
      <c r="D57" s="28">
        <v>24</v>
      </c>
      <c r="E57" s="29" t="s">
        <v>547</v>
      </c>
      <c r="F57" s="38" t="s">
        <v>12</v>
      </c>
      <c r="G57" s="38"/>
      <c r="H57" s="30" t="s">
        <v>13</v>
      </c>
      <c r="I57" s="30"/>
      <c r="J57" s="39" t="s">
        <v>14</v>
      </c>
      <c r="K57" s="39" t="s">
        <v>559</v>
      </c>
      <c r="L57" s="39" t="s">
        <v>22</v>
      </c>
      <c r="M57" s="39">
        <v>24525</v>
      </c>
      <c r="N57" s="39" t="s">
        <v>17</v>
      </c>
    </row>
    <row r="58" spans="1:14" ht="17">
      <c r="A58" s="27" t="s">
        <v>24</v>
      </c>
      <c r="B58" s="28">
        <v>946433</v>
      </c>
      <c r="C58" s="28">
        <v>647</v>
      </c>
      <c r="D58" s="28">
        <v>24</v>
      </c>
      <c r="E58" s="29" t="s">
        <v>558</v>
      </c>
      <c r="F58" s="38" t="s">
        <v>12</v>
      </c>
      <c r="G58" s="38"/>
      <c r="H58" s="30" t="s">
        <v>13</v>
      </c>
      <c r="I58" s="30"/>
      <c r="J58" s="39" t="s">
        <v>14</v>
      </c>
      <c r="K58" s="39" t="s">
        <v>559</v>
      </c>
      <c r="L58" s="39" t="s">
        <v>22</v>
      </c>
      <c r="M58" s="39">
        <v>24585</v>
      </c>
      <c r="N58" s="39" t="s">
        <v>17</v>
      </c>
    </row>
    <row r="59" spans="1:14" ht="17">
      <c r="A59" s="27" t="s">
        <v>24</v>
      </c>
      <c r="B59" s="28">
        <v>946473</v>
      </c>
      <c r="C59" s="28">
        <v>587</v>
      </c>
      <c r="D59" s="28">
        <v>44</v>
      </c>
      <c r="E59" s="29" t="s">
        <v>580</v>
      </c>
      <c r="F59" s="38" t="s">
        <v>12</v>
      </c>
      <c r="G59" s="38"/>
      <c r="H59" s="30" t="s">
        <v>13</v>
      </c>
      <c r="I59" s="30"/>
      <c r="J59" s="39" t="s">
        <v>14</v>
      </c>
      <c r="K59" s="39" t="s">
        <v>559</v>
      </c>
      <c r="L59" s="39" t="s">
        <v>22</v>
      </c>
      <c r="M59" s="39">
        <v>24645</v>
      </c>
      <c r="N59" s="39" t="s">
        <v>17</v>
      </c>
    </row>
    <row r="60" spans="1:14" ht="17">
      <c r="A60" s="27" t="s">
        <v>24</v>
      </c>
      <c r="B60" s="28">
        <v>946521</v>
      </c>
      <c r="C60" s="28">
        <v>559</v>
      </c>
      <c r="D60" s="28">
        <v>24</v>
      </c>
      <c r="E60" s="29" t="s">
        <v>549</v>
      </c>
      <c r="F60" s="38" t="s">
        <v>12</v>
      </c>
      <c r="G60" s="38"/>
      <c r="H60" s="30" t="s">
        <v>13</v>
      </c>
      <c r="I60" s="30"/>
      <c r="J60" s="39" t="s">
        <v>14</v>
      </c>
      <c r="K60" s="39" t="s">
        <v>559</v>
      </c>
      <c r="L60" s="39" t="s">
        <v>22</v>
      </c>
      <c r="M60" s="39">
        <v>24673</v>
      </c>
      <c r="N60" s="39" t="s">
        <v>17</v>
      </c>
    </row>
    <row r="61" spans="1:14" ht="17">
      <c r="A61" s="27" t="s">
        <v>24</v>
      </c>
      <c r="B61" s="28">
        <v>946569</v>
      </c>
      <c r="C61" s="28">
        <v>511</v>
      </c>
      <c r="D61" s="28">
        <v>24</v>
      </c>
      <c r="E61" s="29" t="s">
        <v>560</v>
      </c>
      <c r="F61" s="38" t="s">
        <v>12</v>
      </c>
      <c r="G61" s="38"/>
      <c r="H61" s="30" t="s">
        <v>13</v>
      </c>
      <c r="I61" s="30"/>
      <c r="J61" s="39" t="s">
        <v>14</v>
      </c>
      <c r="K61" s="39" t="s">
        <v>559</v>
      </c>
      <c r="L61" s="39" t="s">
        <v>22</v>
      </c>
      <c r="M61" s="39">
        <v>24721</v>
      </c>
      <c r="N61" s="39" t="s">
        <v>17</v>
      </c>
    </row>
    <row r="62" spans="1:14" ht="17">
      <c r="A62" s="27" t="s">
        <v>24</v>
      </c>
      <c r="B62" s="28">
        <v>946618</v>
      </c>
      <c r="C62" s="28">
        <v>462</v>
      </c>
      <c r="D62" s="28">
        <v>24</v>
      </c>
      <c r="E62" s="29" t="s">
        <v>579</v>
      </c>
      <c r="F62" s="38" t="s">
        <v>12</v>
      </c>
      <c r="G62" s="38"/>
      <c r="H62" s="30" t="s">
        <v>13</v>
      </c>
      <c r="I62" s="30"/>
      <c r="J62" s="39" t="s">
        <v>14</v>
      </c>
      <c r="K62" s="39" t="s">
        <v>559</v>
      </c>
      <c r="L62" s="39" t="s">
        <v>22</v>
      </c>
      <c r="M62" s="39">
        <v>24770</v>
      </c>
      <c r="N62" s="39" t="s">
        <v>17</v>
      </c>
    </row>
    <row r="63" spans="1:14" ht="17">
      <c r="A63" s="27" t="s">
        <v>24</v>
      </c>
      <c r="B63" s="28">
        <v>946659</v>
      </c>
      <c r="C63" s="28">
        <v>420</v>
      </c>
      <c r="D63" s="28">
        <v>25</v>
      </c>
      <c r="E63" s="29" t="s">
        <v>581</v>
      </c>
      <c r="F63" s="38" t="s">
        <v>12</v>
      </c>
      <c r="G63" s="38"/>
      <c r="H63" s="30" t="s">
        <v>13</v>
      </c>
      <c r="I63" s="30"/>
      <c r="J63" s="39" t="s">
        <v>14</v>
      </c>
      <c r="K63" s="39" t="s">
        <v>559</v>
      </c>
      <c r="L63" s="39" t="s">
        <v>22</v>
      </c>
      <c r="M63" s="39">
        <v>24812</v>
      </c>
      <c r="N63" s="39" t="s">
        <v>17</v>
      </c>
    </row>
    <row r="64" spans="1:14" ht="17">
      <c r="A64" s="27" t="s">
        <v>24</v>
      </c>
      <c r="B64" s="28">
        <v>946694</v>
      </c>
      <c r="C64" s="28">
        <v>386</v>
      </c>
      <c r="D64" s="28">
        <v>24</v>
      </c>
      <c r="E64" s="29" t="s">
        <v>579</v>
      </c>
      <c r="F64" s="38" t="s">
        <v>12</v>
      </c>
      <c r="G64" s="38"/>
      <c r="H64" s="30" t="s">
        <v>13</v>
      </c>
      <c r="I64" s="30"/>
      <c r="J64" s="39" t="s">
        <v>14</v>
      </c>
      <c r="K64" s="39" t="s">
        <v>559</v>
      </c>
      <c r="L64" s="39" t="s">
        <v>22</v>
      </c>
      <c r="M64" s="39">
        <v>24846</v>
      </c>
      <c r="N64" s="39" t="s">
        <v>17</v>
      </c>
    </row>
    <row r="65" spans="1:14" ht="17">
      <c r="A65" s="27" t="s">
        <v>24</v>
      </c>
      <c r="B65" s="28">
        <v>946722</v>
      </c>
      <c r="C65" s="28">
        <v>358</v>
      </c>
      <c r="D65" s="28">
        <v>24</v>
      </c>
      <c r="E65" s="29" t="s">
        <v>552</v>
      </c>
      <c r="F65" s="38" t="s">
        <v>12</v>
      </c>
      <c r="G65" s="38"/>
      <c r="H65" s="30" t="s">
        <v>13</v>
      </c>
      <c r="I65" s="30"/>
      <c r="J65" s="39" t="s">
        <v>14</v>
      </c>
      <c r="K65" s="39" t="s">
        <v>559</v>
      </c>
      <c r="L65" s="39" t="s">
        <v>22</v>
      </c>
      <c r="M65" s="39">
        <v>24874</v>
      </c>
      <c r="N65" s="39" t="s">
        <v>17</v>
      </c>
    </row>
    <row r="66" spans="1:14" ht="17">
      <c r="A66" s="27" t="s">
        <v>24</v>
      </c>
      <c r="B66" s="28">
        <v>946770</v>
      </c>
      <c r="C66" s="28">
        <v>291</v>
      </c>
      <c r="D66" s="28">
        <v>43</v>
      </c>
      <c r="E66" s="29" t="s">
        <v>582</v>
      </c>
      <c r="F66" s="38" t="s">
        <v>12</v>
      </c>
      <c r="G66" s="38"/>
      <c r="H66" s="30" t="s">
        <v>13</v>
      </c>
      <c r="I66" s="30"/>
      <c r="J66" s="39" t="s">
        <v>14</v>
      </c>
      <c r="K66" s="39" t="s">
        <v>559</v>
      </c>
      <c r="L66" s="39" t="s">
        <v>22</v>
      </c>
      <c r="M66" s="39">
        <v>24975</v>
      </c>
      <c r="N66" s="39" t="s">
        <v>17</v>
      </c>
    </row>
    <row r="67" spans="1:14" ht="17">
      <c r="A67" s="27" t="s">
        <v>24</v>
      </c>
      <c r="B67" s="28">
        <v>946823</v>
      </c>
      <c r="C67" s="28">
        <v>257</v>
      </c>
      <c r="D67" s="28">
        <v>24</v>
      </c>
      <c r="E67" s="29" t="s">
        <v>547</v>
      </c>
      <c r="F67" s="38" t="s">
        <v>12</v>
      </c>
      <c r="G67" s="38"/>
      <c r="H67" s="30" t="s">
        <v>13</v>
      </c>
      <c r="I67" s="30"/>
      <c r="J67" s="39" t="s">
        <v>14</v>
      </c>
      <c r="K67" s="39" t="s">
        <v>559</v>
      </c>
      <c r="L67" s="39" t="s">
        <v>22</v>
      </c>
      <c r="M67" s="39">
        <v>25009</v>
      </c>
      <c r="N67" s="39" t="s">
        <v>17</v>
      </c>
    </row>
    <row r="68" spans="1:14" ht="17">
      <c r="A68" s="27" t="s">
        <v>24</v>
      </c>
      <c r="B68" s="28">
        <v>946857</v>
      </c>
      <c r="C68" s="28">
        <v>223</v>
      </c>
      <c r="D68" s="28">
        <v>24</v>
      </c>
      <c r="E68" s="29" t="s">
        <v>560</v>
      </c>
      <c r="F68" s="38" t="s">
        <v>12</v>
      </c>
      <c r="G68" s="38"/>
      <c r="H68" s="30" t="s">
        <v>13</v>
      </c>
      <c r="I68" s="30"/>
      <c r="J68" s="39" t="s">
        <v>14</v>
      </c>
      <c r="K68" s="39" t="s">
        <v>559</v>
      </c>
      <c r="L68" s="39" t="s">
        <v>22</v>
      </c>
      <c r="M68" s="39">
        <v>25058</v>
      </c>
      <c r="N68" s="39" t="s">
        <v>17</v>
      </c>
    </row>
    <row r="69" spans="1:14" ht="17">
      <c r="A69" s="27" t="s">
        <v>24</v>
      </c>
      <c r="B69" s="28">
        <v>946886</v>
      </c>
      <c r="C69" s="28">
        <v>174</v>
      </c>
      <c r="D69" s="28">
        <v>44</v>
      </c>
      <c r="E69" s="29" t="s">
        <v>583</v>
      </c>
      <c r="F69" s="38" t="s">
        <v>12</v>
      </c>
      <c r="G69" s="38"/>
      <c r="H69" s="30" t="s">
        <v>13</v>
      </c>
      <c r="I69" s="30"/>
      <c r="J69" s="39" t="s">
        <v>14</v>
      </c>
      <c r="K69" s="39" t="s">
        <v>559</v>
      </c>
      <c r="L69" s="39" t="s">
        <v>22</v>
      </c>
      <c r="M69" s="39">
        <v>25140</v>
      </c>
      <c r="N69" s="39" t="s">
        <v>17</v>
      </c>
    </row>
    <row r="70" spans="1:14" ht="17">
      <c r="A70" s="27" t="s">
        <v>24</v>
      </c>
      <c r="B70" s="28">
        <v>946967</v>
      </c>
      <c r="C70" s="28">
        <v>92</v>
      </c>
      <c r="D70" s="28">
        <v>45</v>
      </c>
      <c r="E70" s="29" t="s">
        <v>584</v>
      </c>
      <c r="F70" s="38" t="s">
        <v>12</v>
      </c>
      <c r="G70" s="38"/>
      <c r="H70" s="30" t="s">
        <v>13</v>
      </c>
      <c r="I70" s="30"/>
      <c r="J70" s="39" t="s">
        <v>14</v>
      </c>
      <c r="K70" s="39" t="s">
        <v>559</v>
      </c>
      <c r="L70" s="39" t="s">
        <v>22</v>
      </c>
      <c r="M70" s="39">
        <v>25194</v>
      </c>
      <c r="N70" s="39" t="s">
        <v>17</v>
      </c>
    </row>
    <row r="71" spans="1:14" ht="17">
      <c r="A71" s="27" t="s">
        <v>24</v>
      </c>
      <c r="B71" s="28">
        <v>947030</v>
      </c>
      <c r="C71" s="28">
        <v>38</v>
      </c>
      <c r="D71" s="28">
        <v>36</v>
      </c>
      <c r="E71" s="29" t="s">
        <v>585</v>
      </c>
      <c r="F71" s="38" t="s">
        <v>12</v>
      </c>
      <c r="G71" s="38"/>
      <c r="H71" s="30" t="s">
        <v>13</v>
      </c>
      <c r="I71" s="30"/>
      <c r="J71" s="39" t="s">
        <v>14</v>
      </c>
      <c r="K71" s="39" t="s">
        <v>559</v>
      </c>
      <c r="L71" s="39" t="s">
        <v>22</v>
      </c>
      <c r="M71" s="39">
        <v>25229</v>
      </c>
      <c r="N71" s="39" t="s">
        <v>17</v>
      </c>
    </row>
    <row r="72" spans="1:14" ht="17">
      <c r="A72" s="27" t="s">
        <v>24</v>
      </c>
      <c r="B72" s="28">
        <v>947077</v>
      </c>
      <c r="C72" s="28">
        <v>3</v>
      </c>
      <c r="D72" s="28">
        <v>24</v>
      </c>
      <c r="E72" s="29" t="s">
        <v>547</v>
      </c>
      <c r="F72" s="38" t="s">
        <v>12</v>
      </c>
      <c r="G72" s="38"/>
      <c r="H72" s="30" t="s">
        <v>13</v>
      </c>
      <c r="I72" s="30"/>
      <c r="J72" s="40" t="s">
        <v>14</v>
      </c>
      <c r="K72" s="39" t="s">
        <v>559</v>
      </c>
      <c r="L72" s="40" t="s">
        <v>22</v>
      </c>
      <c r="M72" s="40">
        <f>M71+35</f>
        <v>25264</v>
      </c>
      <c r="N72" s="39" t="s">
        <v>17</v>
      </c>
    </row>
    <row r="73" spans="1:14" ht="17">
      <c r="A73" s="27">
        <v>3</v>
      </c>
      <c r="B73" s="28">
        <v>9594</v>
      </c>
      <c r="C73" s="28"/>
      <c r="D73" s="28">
        <v>28</v>
      </c>
      <c r="E73" s="29" t="s">
        <v>563</v>
      </c>
      <c r="F73" s="32" t="s">
        <v>13</v>
      </c>
      <c r="G73" s="32" t="s">
        <v>1160</v>
      </c>
      <c r="H73" s="30" t="s">
        <v>13</v>
      </c>
      <c r="I73" s="30" t="s">
        <v>13</v>
      </c>
      <c r="J73" s="39" t="s">
        <v>14</v>
      </c>
      <c r="K73" s="39" t="s">
        <v>29</v>
      </c>
      <c r="L73" s="39" t="s">
        <v>16</v>
      </c>
      <c r="M73" s="39">
        <v>27371</v>
      </c>
      <c r="N73" s="39" t="s">
        <v>17</v>
      </c>
    </row>
    <row r="74" spans="1:14" ht="17">
      <c r="A74" s="27">
        <v>3</v>
      </c>
      <c r="B74" s="28">
        <v>10448</v>
      </c>
      <c r="C74" s="28"/>
      <c r="D74" s="28">
        <v>34</v>
      </c>
      <c r="E74" s="29" t="s">
        <v>545</v>
      </c>
      <c r="F74" s="33" t="s">
        <v>12</v>
      </c>
      <c r="G74" s="33"/>
      <c r="H74" s="30" t="s">
        <v>13</v>
      </c>
      <c r="I74" s="30" t="s">
        <v>13</v>
      </c>
      <c r="J74" s="39" t="s">
        <v>14</v>
      </c>
      <c r="K74" s="39" t="s">
        <v>29</v>
      </c>
      <c r="L74" s="39" t="s">
        <v>16</v>
      </c>
      <c r="M74" s="39">
        <v>26517</v>
      </c>
      <c r="N74" s="39" t="s">
        <v>17</v>
      </c>
    </row>
    <row r="75" spans="1:14" ht="17">
      <c r="A75" s="27">
        <v>3</v>
      </c>
      <c r="B75" s="28">
        <v>35313</v>
      </c>
      <c r="C75" s="28"/>
      <c r="D75" s="28">
        <v>30</v>
      </c>
      <c r="E75" s="29" t="s">
        <v>555</v>
      </c>
      <c r="F75" s="33" t="s">
        <v>12</v>
      </c>
      <c r="G75" s="33"/>
      <c r="H75" s="30"/>
      <c r="I75" s="30" t="s">
        <v>13</v>
      </c>
      <c r="J75" s="40" t="s">
        <v>14</v>
      </c>
      <c r="K75" s="40" t="s">
        <v>29</v>
      </c>
      <c r="L75" s="40" t="s">
        <v>16</v>
      </c>
      <c r="M75" s="40">
        <v>1652</v>
      </c>
      <c r="N75" s="40" t="s">
        <v>17</v>
      </c>
    </row>
    <row r="76" spans="1:14" ht="17">
      <c r="A76" s="27">
        <v>3</v>
      </c>
      <c r="B76" s="28">
        <v>221990</v>
      </c>
      <c r="C76" s="28"/>
      <c r="D76" s="28">
        <v>39</v>
      </c>
      <c r="E76" s="29" t="s">
        <v>586</v>
      </c>
      <c r="F76" s="33" t="s">
        <v>12</v>
      </c>
      <c r="G76" s="33"/>
      <c r="H76" s="30"/>
      <c r="I76" s="30"/>
      <c r="J76" s="40" t="s">
        <v>26</v>
      </c>
      <c r="K76" s="40" t="s">
        <v>30</v>
      </c>
      <c r="L76" s="40" t="s">
        <v>22</v>
      </c>
      <c r="M76" s="40">
        <v>0</v>
      </c>
      <c r="N76" s="40" t="s">
        <v>31</v>
      </c>
    </row>
    <row r="77" spans="1:14" ht="17">
      <c r="A77" s="27">
        <v>3</v>
      </c>
      <c r="B77" s="28">
        <v>222038</v>
      </c>
      <c r="C77" s="28"/>
      <c r="D77" s="28">
        <v>39</v>
      </c>
      <c r="E77" s="29" t="s">
        <v>586</v>
      </c>
      <c r="F77" s="32" t="s">
        <v>13</v>
      </c>
      <c r="G77" s="32" t="s">
        <v>1161</v>
      </c>
      <c r="H77" s="30"/>
      <c r="I77" s="30"/>
      <c r="J77" s="40" t="s">
        <v>26</v>
      </c>
      <c r="K77" s="40" t="s">
        <v>30</v>
      </c>
      <c r="L77" s="40" t="s">
        <v>22</v>
      </c>
      <c r="M77" s="40">
        <v>0</v>
      </c>
      <c r="N77" s="40" t="s">
        <v>31</v>
      </c>
    </row>
    <row r="78" spans="1:14" ht="17">
      <c r="A78" s="27">
        <v>3</v>
      </c>
      <c r="B78" s="28">
        <v>222086</v>
      </c>
      <c r="C78" s="28"/>
      <c r="D78" s="28">
        <v>39</v>
      </c>
      <c r="E78" s="29" t="s">
        <v>586</v>
      </c>
      <c r="F78" s="32" t="s">
        <v>13</v>
      </c>
      <c r="G78" s="32" t="s">
        <v>1161</v>
      </c>
      <c r="H78" s="30"/>
      <c r="I78" s="30"/>
      <c r="J78" s="40" t="s">
        <v>26</v>
      </c>
      <c r="K78" s="40" t="s">
        <v>30</v>
      </c>
      <c r="L78" s="40" t="s">
        <v>22</v>
      </c>
      <c r="M78" s="40">
        <v>0</v>
      </c>
      <c r="N78" s="40" t="s">
        <v>31</v>
      </c>
    </row>
    <row r="79" spans="1:14" ht="17">
      <c r="A79" s="27">
        <v>3</v>
      </c>
      <c r="B79" s="40">
        <v>1034720</v>
      </c>
      <c r="C79" s="40"/>
      <c r="D79" s="28">
        <v>18</v>
      </c>
      <c r="E79" s="29" t="s">
        <v>587</v>
      </c>
      <c r="F79" s="33" t="s">
        <v>12</v>
      </c>
      <c r="G79" s="33"/>
      <c r="H79" s="30"/>
      <c r="I79" s="30" t="s">
        <v>13</v>
      </c>
      <c r="J79" s="40" t="s">
        <v>26</v>
      </c>
      <c r="K79" s="40" t="s">
        <v>33</v>
      </c>
      <c r="L79" s="40" t="s">
        <v>22</v>
      </c>
      <c r="M79" s="40">
        <v>0</v>
      </c>
      <c r="N79" s="40" t="s">
        <v>17</v>
      </c>
    </row>
    <row r="80" spans="1:14" ht="17">
      <c r="A80" s="27">
        <v>3</v>
      </c>
      <c r="B80" s="40">
        <v>1063237</v>
      </c>
      <c r="C80" s="40"/>
      <c r="D80" s="28">
        <v>24</v>
      </c>
      <c r="E80" s="29" t="s">
        <v>549</v>
      </c>
      <c r="F80" s="33" t="s">
        <v>12</v>
      </c>
      <c r="G80" s="33"/>
      <c r="H80" s="30" t="s">
        <v>13</v>
      </c>
      <c r="I80" s="30" t="s">
        <v>13</v>
      </c>
      <c r="J80" s="39" t="s">
        <v>14</v>
      </c>
      <c r="K80" s="39" t="s">
        <v>33</v>
      </c>
      <c r="L80" s="39" t="s">
        <v>22</v>
      </c>
      <c r="M80" s="39">
        <v>24983</v>
      </c>
      <c r="N80" s="40" t="s">
        <v>17</v>
      </c>
    </row>
    <row r="81" spans="1:14" ht="17">
      <c r="A81" s="27">
        <v>3</v>
      </c>
      <c r="B81" s="40">
        <v>1063292</v>
      </c>
      <c r="C81" s="40"/>
      <c r="D81" s="28">
        <v>45</v>
      </c>
      <c r="E81" s="29" t="s">
        <v>588</v>
      </c>
      <c r="F81" s="33" t="s">
        <v>12</v>
      </c>
      <c r="G81" s="33"/>
      <c r="H81" s="30" t="s">
        <v>13</v>
      </c>
      <c r="I81" s="30" t="s">
        <v>13</v>
      </c>
      <c r="J81" s="39" t="s">
        <v>14</v>
      </c>
      <c r="K81" s="39" t="s">
        <v>33</v>
      </c>
      <c r="L81" s="39" t="s">
        <v>22</v>
      </c>
      <c r="M81" s="39">
        <v>25038</v>
      </c>
      <c r="N81" s="40" t="s">
        <v>17</v>
      </c>
    </row>
    <row r="82" spans="1:14" ht="17">
      <c r="A82" s="27">
        <v>3</v>
      </c>
      <c r="B82" s="40">
        <v>1063362</v>
      </c>
      <c r="C82" s="40"/>
      <c r="D82" s="28">
        <v>45</v>
      </c>
      <c r="E82" s="29" t="s">
        <v>589</v>
      </c>
      <c r="F82" s="32" t="s">
        <v>13</v>
      </c>
      <c r="G82" s="32" t="s">
        <v>1162</v>
      </c>
      <c r="H82" s="30" t="s">
        <v>13</v>
      </c>
      <c r="I82" s="30" t="s">
        <v>13</v>
      </c>
      <c r="J82" s="39" t="s">
        <v>14</v>
      </c>
      <c r="K82" s="39" t="s">
        <v>33</v>
      </c>
      <c r="L82" s="39" t="s">
        <v>22</v>
      </c>
      <c r="M82" s="39">
        <v>25108</v>
      </c>
      <c r="N82" s="40" t="s">
        <v>17</v>
      </c>
    </row>
    <row r="83" spans="1:14" ht="17">
      <c r="A83" s="27">
        <v>3</v>
      </c>
      <c r="B83" s="40">
        <v>1063451</v>
      </c>
      <c r="C83" s="40"/>
      <c r="D83" s="28">
        <v>24</v>
      </c>
      <c r="E83" s="29" t="s">
        <v>560</v>
      </c>
      <c r="F83" s="33" t="s">
        <v>12</v>
      </c>
      <c r="G83" s="33"/>
      <c r="H83" s="30" t="s">
        <v>13</v>
      </c>
      <c r="I83" s="30" t="s">
        <v>13</v>
      </c>
      <c r="J83" s="39" t="s">
        <v>14</v>
      </c>
      <c r="K83" s="39" t="s">
        <v>33</v>
      </c>
      <c r="L83" s="39" t="s">
        <v>22</v>
      </c>
      <c r="M83" s="39">
        <v>25197</v>
      </c>
      <c r="N83" s="40" t="s">
        <v>17</v>
      </c>
    </row>
    <row r="84" spans="1:14" ht="17">
      <c r="A84" s="27">
        <v>3</v>
      </c>
      <c r="B84" s="40">
        <v>1063479</v>
      </c>
      <c r="C84" s="40"/>
      <c r="D84" s="28">
        <v>45</v>
      </c>
      <c r="E84" s="29" t="s">
        <v>590</v>
      </c>
      <c r="F84" s="33" t="s">
        <v>12</v>
      </c>
      <c r="G84" s="33"/>
      <c r="H84" s="30" t="s">
        <v>13</v>
      </c>
      <c r="I84" s="30" t="s">
        <v>13</v>
      </c>
      <c r="J84" s="39" t="s">
        <v>14</v>
      </c>
      <c r="K84" s="39" t="s">
        <v>33</v>
      </c>
      <c r="L84" s="39" t="s">
        <v>22</v>
      </c>
      <c r="M84" s="39">
        <v>25225</v>
      </c>
      <c r="N84" s="40" t="s">
        <v>17</v>
      </c>
    </row>
    <row r="85" spans="1:14" ht="17">
      <c r="A85" s="27">
        <v>3</v>
      </c>
      <c r="B85" s="40">
        <v>1063528</v>
      </c>
      <c r="C85" s="40"/>
      <c r="D85" s="28">
        <v>24</v>
      </c>
      <c r="E85" s="29" t="s">
        <v>552</v>
      </c>
      <c r="F85" s="33" t="s">
        <v>12</v>
      </c>
      <c r="G85" s="33"/>
      <c r="H85" s="30" t="s">
        <v>13</v>
      </c>
      <c r="I85" s="30" t="s">
        <v>13</v>
      </c>
      <c r="J85" s="39" t="s">
        <v>14</v>
      </c>
      <c r="K85" s="39" t="s">
        <v>33</v>
      </c>
      <c r="L85" s="39" t="s">
        <v>22</v>
      </c>
      <c r="M85" s="39">
        <v>25274</v>
      </c>
      <c r="N85" s="40" t="s">
        <v>17</v>
      </c>
    </row>
    <row r="86" spans="1:14" ht="17">
      <c r="A86" s="27">
        <v>3</v>
      </c>
      <c r="B86" s="40">
        <v>1063557</v>
      </c>
      <c r="C86" s="40"/>
      <c r="D86" s="28">
        <v>44</v>
      </c>
      <c r="E86" s="29" t="s">
        <v>591</v>
      </c>
      <c r="F86" s="33" t="s">
        <v>12</v>
      </c>
      <c r="G86" s="33"/>
      <c r="H86" s="30" t="s">
        <v>13</v>
      </c>
      <c r="I86" s="30" t="s">
        <v>13</v>
      </c>
      <c r="J86" s="39" t="s">
        <v>14</v>
      </c>
      <c r="K86" s="39" t="s">
        <v>33</v>
      </c>
      <c r="L86" s="39" t="s">
        <v>22</v>
      </c>
      <c r="M86" s="39">
        <v>25303</v>
      </c>
      <c r="N86" s="40" t="s">
        <v>17</v>
      </c>
    </row>
    <row r="87" spans="1:14" ht="17">
      <c r="A87" s="27">
        <v>3</v>
      </c>
      <c r="B87" s="40">
        <v>1063611</v>
      </c>
      <c r="C87" s="40"/>
      <c r="D87" s="28">
        <v>24</v>
      </c>
      <c r="E87" s="29" t="s">
        <v>560</v>
      </c>
      <c r="F87" s="33" t="s">
        <v>12</v>
      </c>
      <c r="G87" s="33"/>
      <c r="H87" s="30" t="s">
        <v>13</v>
      </c>
      <c r="I87" s="30" t="s">
        <v>13</v>
      </c>
      <c r="J87" s="39" t="s">
        <v>14</v>
      </c>
      <c r="K87" s="39" t="s">
        <v>33</v>
      </c>
      <c r="L87" s="39" t="s">
        <v>22</v>
      </c>
      <c r="M87" s="39">
        <v>25357</v>
      </c>
      <c r="N87" s="40" t="s">
        <v>17</v>
      </c>
    </row>
    <row r="88" spans="1:14" ht="17">
      <c r="A88" s="27">
        <v>3</v>
      </c>
      <c r="B88" s="40">
        <v>1063645</v>
      </c>
      <c r="C88" s="40"/>
      <c r="D88" s="28">
        <v>24</v>
      </c>
      <c r="E88" s="29" t="s">
        <v>552</v>
      </c>
      <c r="F88" s="32" t="s">
        <v>13</v>
      </c>
      <c r="G88" s="32" t="s">
        <v>1163</v>
      </c>
      <c r="H88" s="30" t="s">
        <v>13</v>
      </c>
      <c r="I88" s="30" t="s">
        <v>13</v>
      </c>
      <c r="J88" s="39" t="s">
        <v>14</v>
      </c>
      <c r="K88" s="39" t="s">
        <v>33</v>
      </c>
      <c r="L88" s="39" t="s">
        <v>22</v>
      </c>
      <c r="M88" s="39">
        <v>25391</v>
      </c>
      <c r="N88" s="40" t="s">
        <v>17</v>
      </c>
    </row>
    <row r="89" spans="1:14" ht="17">
      <c r="A89" s="27">
        <v>3</v>
      </c>
      <c r="B89" s="40">
        <v>1063687</v>
      </c>
      <c r="C89" s="40"/>
      <c r="D89" s="28">
        <v>24</v>
      </c>
      <c r="E89" s="29" t="s">
        <v>549</v>
      </c>
      <c r="F89" s="32" t="s">
        <v>13</v>
      </c>
      <c r="G89" s="32" t="s">
        <v>1163</v>
      </c>
      <c r="H89" s="30" t="s">
        <v>13</v>
      </c>
      <c r="I89" s="30" t="s">
        <v>13</v>
      </c>
      <c r="J89" s="39" t="s">
        <v>14</v>
      </c>
      <c r="K89" s="39" t="s">
        <v>33</v>
      </c>
      <c r="L89" s="39" t="s">
        <v>22</v>
      </c>
      <c r="M89" s="39">
        <v>25433</v>
      </c>
      <c r="N89" s="40" t="s">
        <v>17</v>
      </c>
    </row>
    <row r="90" spans="1:14" ht="17">
      <c r="A90" s="27">
        <v>3</v>
      </c>
      <c r="B90" s="40">
        <v>1063715</v>
      </c>
      <c r="C90" s="40"/>
      <c r="D90" s="28">
        <v>24</v>
      </c>
      <c r="E90" s="29" t="s">
        <v>579</v>
      </c>
      <c r="F90" s="32" t="s">
        <v>13</v>
      </c>
      <c r="G90" s="32" t="s">
        <v>1163</v>
      </c>
      <c r="H90" s="30" t="s">
        <v>13</v>
      </c>
      <c r="I90" s="30" t="s">
        <v>13</v>
      </c>
      <c r="J90" s="39" t="s">
        <v>14</v>
      </c>
      <c r="K90" s="39" t="s">
        <v>33</v>
      </c>
      <c r="L90" s="39" t="s">
        <v>22</v>
      </c>
      <c r="M90" s="39">
        <v>25461</v>
      </c>
      <c r="N90" s="40" t="s">
        <v>17</v>
      </c>
    </row>
    <row r="91" spans="1:14" ht="17">
      <c r="A91" s="27">
        <v>3</v>
      </c>
      <c r="B91" s="40">
        <v>1063757</v>
      </c>
      <c r="C91" s="40"/>
      <c r="D91" s="28">
        <v>45</v>
      </c>
      <c r="E91" s="29" t="s">
        <v>592</v>
      </c>
      <c r="F91" s="32" t="s">
        <v>13</v>
      </c>
      <c r="G91" s="32" t="s">
        <v>1163</v>
      </c>
      <c r="H91" s="30" t="s">
        <v>13</v>
      </c>
      <c r="I91" s="30" t="s">
        <v>13</v>
      </c>
      <c r="J91" s="39" t="s">
        <v>14</v>
      </c>
      <c r="K91" s="39" t="s">
        <v>33</v>
      </c>
      <c r="L91" s="39" t="s">
        <v>22</v>
      </c>
      <c r="M91" s="39">
        <v>25503</v>
      </c>
      <c r="N91" s="40" t="s">
        <v>17</v>
      </c>
    </row>
    <row r="92" spans="1:14" ht="17">
      <c r="A92" s="27">
        <v>3</v>
      </c>
      <c r="B92" s="40">
        <v>1063813</v>
      </c>
      <c r="C92" s="40"/>
      <c r="D92" s="28">
        <v>45</v>
      </c>
      <c r="E92" s="29" t="s">
        <v>593</v>
      </c>
      <c r="F92" s="32" t="s">
        <v>13</v>
      </c>
      <c r="G92" s="32" t="s">
        <v>1163</v>
      </c>
      <c r="H92" s="30" t="s">
        <v>13</v>
      </c>
      <c r="I92" s="30" t="s">
        <v>13</v>
      </c>
      <c r="J92" s="39" t="s">
        <v>14</v>
      </c>
      <c r="K92" s="39" t="s">
        <v>33</v>
      </c>
      <c r="L92" s="39" t="s">
        <v>22</v>
      </c>
      <c r="M92" s="39">
        <v>25559</v>
      </c>
      <c r="N92" s="40" t="s">
        <v>17</v>
      </c>
    </row>
    <row r="93" spans="1:14" ht="17">
      <c r="A93" s="27">
        <v>3</v>
      </c>
      <c r="B93" s="40">
        <v>1063869</v>
      </c>
      <c r="C93" s="40"/>
      <c r="D93" s="28">
        <v>45</v>
      </c>
      <c r="E93" s="29" t="s">
        <v>594</v>
      </c>
      <c r="F93" s="32" t="s">
        <v>13</v>
      </c>
      <c r="G93" s="32" t="s">
        <v>1163</v>
      </c>
      <c r="H93" s="30" t="s">
        <v>13</v>
      </c>
      <c r="I93" s="30" t="s">
        <v>13</v>
      </c>
      <c r="J93" s="39" t="s">
        <v>14</v>
      </c>
      <c r="K93" s="39" t="s">
        <v>33</v>
      </c>
      <c r="L93" s="39" t="s">
        <v>22</v>
      </c>
      <c r="M93" s="39">
        <v>25615</v>
      </c>
      <c r="N93" s="40" t="s">
        <v>17</v>
      </c>
    </row>
    <row r="94" spans="1:14" ht="17">
      <c r="A94" s="27">
        <v>3</v>
      </c>
      <c r="B94" s="40">
        <v>1063932</v>
      </c>
      <c r="C94" s="40"/>
      <c r="D94" s="28">
        <v>45</v>
      </c>
      <c r="E94" s="29" t="s">
        <v>595</v>
      </c>
      <c r="F94" s="32" t="s">
        <v>13</v>
      </c>
      <c r="G94" s="32" t="s">
        <v>1163</v>
      </c>
      <c r="H94" s="30" t="s">
        <v>13</v>
      </c>
      <c r="I94" s="30" t="s">
        <v>13</v>
      </c>
      <c r="J94" s="39" t="s">
        <v>14</v>
      </c>
      <c r="K94" s="39" t="s">
        <v>33</v>
      </c>
      <c r="L94" s="39" t="s">
        <v>22</v>
      </c>
      <c r="M94" s="39">
        <v>25678</v>
      </c>
      <c r="N94" s="40" t="s">
        <v>17</v>
      </c>
    </row>
    <row r="95" spans="1:14" ht="17">
      <c r="A95" s="27">
        <v>3</v>
      </c>
      <c r="B95" s="40">
        <v>1063988</v>
      </c>
      <c r="C95" s="40"/>
      <c r="D95" s="28">
        <v>45</v>
      </c>
      <c r="E95" s="29" t="s">
        <v>596</v>
      </c>
      <c r="F95" s="32" t="s">
        <v>13</v>
      </c>
      <c r="G95" s="32" t="s">
        <v>1163</v>
      </c>
      <c r="H95" s="30" t="s">
        <v>13</v>
      </c>
      <c r="I95" s="30" t="s">
        <v>13</v>
      </c>
      <c r="J95" s="39" t="s">
        <v>14</v>
      </c>
      <c r="K95" s="39" t="s">
        <v>33</v>
      </c>
      <c r="L95" s="39" t="s">
        <v>22</v>
      </c>
      <c r="M95" s="39">
        <v>25734</v>
      </c>
      <c r="N95" s="40" t="s">
        <v>17</v>
      </c>
    </row>
    <row r="96" spans="1:14" ht="17">
      <c r="A96" s="27">
        <v>3</v>
      </c>
      <c r="B96" s="40">
        <v>1064044</v>
      </c>
      <c r="C96" s="40"/>
      <c r="D96" s="28">
        <v>45</v>
      </c>
      <c r="E96" s="29" t="s">
        <v>597</v>
      </c>
      <c r="F96" s="32" t="s">
        <v>13</v>
      </c>
      <c r="G96" s="32" t="s">
        <v>1163</v>
      </c>
      <c r="H96" s="30" t="s">
        <v>13</v>
      </c>
      <c r="I96" s="30" t="s">
        <v>13</v>
      </c>
      <c r="J96" s="39" t="s">
        <v>14</v>
      </c>
      <c r="K96" s="39" t="s">
        <v>33</v>
      </c>
      <c r="L96" s="39" t="s">
        <v>22</v>
      </c>
      <c r="M96" s="39">
        <v>25790</v>
      </c>
      <c r="N96" s="40" t="s">
        <v>17</v>
      </c>
    </row>
    <row r="97" spans="1:14" ht="17">
      <c r="A97" s="27">
        <v>3</v>
      </c>
      <c r="B97" s="40">
        <v>1064099</v>
      </c>
      <c r="C97" s="40"/>
      <c r="D97" s="28">
        <v>24</v>
      </c>
      <c r="E97" s="29" t="s">
        <v>552</v>
      </c>
      <c r="F97" s="32" t="s">
        <v>13</v>
      </c>
      <c r="G97" s="32" t="s">
        <v>1163</v>
      </c>
      <c r="H97" s="30" t="s">
        <v>13</v>
      </c>
      <c r="I97" s="30" t="s">
        <v>13</v>
      </c>
      <c r="J97" s="39" t="s">
        <v>14</v>
      </c>
      <c r="K97" s="39" t="s">
        <v>33</v>
      </c>
      <c r="L97" s="39" t="s">
        <v>22</v>
      </c>
      <c r="M97" s="39">
        <v>25845</v>
      </c>
      <c r="N97" s="40" t="s">
        <v>17</v>
      </c>
    </row>
    <row r="98" spans="1:14" ht="17">
      <c r="A98" s="27">
        <v>3</v>
      </c>
      <c r="B98" s="40">
        <v>1064134</v>
      </c>
      <c r="C98" s="40"/>
      <c r="D98" s="28">
        <v>45</v>
      </c>
      <c r="E98" s="29" t="s">
        <v>594</v>
      </c>
      <c r="F98" s="32" t="s">
        <v>13</v>
      </c>
      <c r="G98" s="32" t="s">
        <v>1164</v>
      </c>
      <c r="H98" s="30" t="s">
        <v>13</v>
      </c>
      <c r="I98" s="30" t="s">
        <v>13</v>
      </c>
      <c r="J98" s="39" t="s">
        <v>14</v>
      </c>
      <c r="K98" s="39" t="s">
        <v>33</v>
      </c>
      <c r="L98" s="39" t="s">
        <v>22</v>
      </c>
      <c r="M98" s="39">
        <v>25880</v>
      </c>
      <c r="N98" s="40" t="s">
        <v>17</v>
      </c>
    </row>
    <row r="99" spans="1:14" ht="17">
      <c r="A99" s="27">
        <v>3</v>
      </c>
      <c r="B99" s="40">
        <v>1064190</v>
      </c>
      <c r="C99" s="40"/>
      <c r="D99" s="28">
        <v>45</v>
      </c>
      <c r="E99" s="29" t="s">
        <v>598</v>
      </c>
      <c r="F99" s="32" t="s">
        <v>13</v>
      </c>
      <c r="G99" s="32" t="s">
        <v>1164</v>
      </c>
      <c r="H99" s="30" t="s">
        <v>13</v>
      </c>
      <c r="I99" s="30" t="s">
        <v>13</v>
      </c>
      <c r="J99" s="39" t="s">
        <v>14</v>
      </c>
      <c r="K99" s="39" t="s">
        <v>33</v>
      </c>
      <c r="L99" s="39" t="s">
        <v>22</v>
      </c>
      <c r="M99" s="39">
        <v>25936</v>
      </c>
      <c r="N99" s="40" t="s">
        <v>17</v>
      </c>
    </row>
    <row r="100" spans="1:14" ht="17">
      <c r="A100" s="27">
        <v>3</v>
      </c>
      <c r="B100" s="40">
        <v>1064246</v>
      </c>
      <c r="C100" s="40"/>
      <c r="D100" s="28">
        <v>45</v>
      </c>
      <c r="E100" s="29" t="s">
        <v>599</v>
      </c>
      <c r="F100" s="32" t="s">
        <v>13</v>
      </c>
      <c r="G100" s="32" t="s">
        <v>1165</v>
      </c>
      <c r="H100" s="30" t="s">
        <v>13</v>
      </c>
      <c r="I100" s="30" t="s">
        <v>13</v>
      </c>
      <c r="J100" s="39" t="s">
        <v>14</v>
      </c>
      <c r="K100" s="39" t="s">
        <v>33</v>
      </c>
      <c r="L100" s="39" t="s">
        <v>22</v>
      </c>
      <c r="M100" s="39">
        <v>25992</v>
      </c>
      <c r="N100" s="40" t="s">
        <v>17</v>
      </c>
    </row>
    <row r="101" spans="1:14" ht="17">
      <c r="A101" s="27">
        <v>3</v>
      </c>
      <c r="B101" s="40">
        <v>1064302</v>
      </c>
      <c r="C101" s="40"/>
      <c r="D101" s="28">
        <v>45</v>
      </c>
      <c r="E101" s="29" t="s">
        <v>562</v>
      </c>
      <c r="F101" s="32" t="s">
        <v>13</v>
      </c>
      <c r="G101" s="32" t="s">
        <v>1165</v>
      </c>
      <c r="H101" s="30" t="s">
        <v>13</v>
      </c>
      <c r="I101" s="30" t="s">
        <v>13</v>
      </c>
      <c r="J101" s="39" t="s">
        <v>14</v>
      </c>
      <c r="K101" s="39" t="s">
        <v>33</v>
      </c>
      <c r="L101" s="39" t="s">
        <v>22</v>
      </c>
      <c r="M101" s="39">
        <v>26048</v>
      </c>
      <c r="N101" s="40" t="s">
        <v>17</v>
      </c>
    </row>
    <row r="102" spans="1:14" ht="17">
      <c r="A102" s="27">
        <v>3</v>
      </c>
      <c r="B102" s="40">
        <v>1064352</v>
      </c>
      <c r="C102" s="40"/>
      <c r="D102" s="28">
        <v>24</v>
      </c>
      <c r="E102" s="29" t="s">
        <v>558</v>
      </c>
      <c r="F102" s="32" t="s">
        <v>13</v>
      </c>
      <c r="G102" s="32" t="s">
        <v>1165</v>
      </c>
      <c r="H102" s="30" t="s">
        <v>13</v>
      </c>
      <c r="I102" s="30" t="s">
        <v>13</v>
      </c>
      <c r="J102" s="39" t="s">
        <v>14</v>
      </c>
      <c r="K102" s="39" t="s">
        <v>33</v>
      </c>
      <c r="L102" s="39" t="s">
        <v>22</v>
      </c>
      <c r="M102" s="39">
        <v>26098</v>
      </c>
      <c r="N102" s="40" t="s">
        <v>17</v>
      </c>
    </row>
    <row r="103" spans="1:14" ht="17">
      <c r="A103" s="27">
        <v>3</v>
      </c>
      <c r="B103" s="40">
        <v>1064401</v>
      </c>
      <c r="C103" s="40"/>
      <c r="D103" s="28">
        <v>24</v>
      </c>
      <c r="E103" s="29" t="s">
        <v>547</v>
      </c>
      <c r="F103" s="32" t="s">
        <v>13</v>
      </c>
      <c r="G103" s="32" t="s">
        <v>1165</v>
      </c>
      <c r="H103" s="30" t="s">
        <v>13</v>
      </c>
      <c r="I103" s="30" t="s">
        <v>13</v>
      </c>
      <c r="J103" s="39" t="s">
        <v>14</v>
      </c>
      <c r="K103" s="39" t="s">
        <v>33</v>
      </c>
      <c r="L103" s="39" t="s">
        <v>22</v>
      </c>
      <c r="M103" s="39">
        <v>26147</v>
      </c>
      <c r="N103" s="40" t="s">
        <v>17</v>
      </c>
    </row>
    <row r="104" spans="1:14" ht="17">
      <c r="A104" s="27">
        <v>3</v>
      </c>
      <c r="B104" s="40">
        <v>1064443</v>
      </c>
      <c r="C104" s="40"/>
      <c r="D104" s="28">
        <v>24</v>
      </c>
      <c r="E104" s="29" t="s">
        <v>558</v>
      </c>
      <c r="F104" s="33" t="s">
        <v>12</v>
      </c>
      <c r="G104" s="33"/>
      <c r="H104" s="30" t="s">
        <v>13</v>
      </c>
      <c r="I104" s="30" t="s">
        <v>13</v>
      </c>
      <c r="J104" s="39" t="s">
        <v>14</v>
      </c>
      <c r="K104" s="39" t="s">
        <v>33</v>
      </c>
      <c r="L104" s="39" t="s">
        <v>22</v>
      </c>
      <c r="M104" s="39">
        <v>26189</v>
      </c>
      <c r="N104" s="40" t="s">
        <v>17</v>
      </c>
    </row>
    <row r="105" spans="1:14" ht="17">
      <c r="A105" s="27">
        <v>3</v>
      </c>
      <c r="B105" s="40">
        <v>1064472</v>
      </c>
      <c r="C105" s="40"/>
      <c r="D105" s="28">
        <v>24</v>
      </c>
      <c r="E105" s="29" t="s">
        <v>549</v>
      </c>
      <c r="F105" s="33" t="s">
        <v>12</v>
      </c>
      <c r="G105" s="33"/>
      <c r="H105" s="30" t="s">
        <v>13</v>
      </c>
      <c r="I105" s="30" t="s">
        <v>13</v>
      </c>
      <c r="J105" s="39" t="s">
        <v>14</v>
      </c>
      <c r="K105" s="39" t="s">
        <v>33</v>
      </c>
      <c r="L105" s="39" t="s">
        <v>22</v>
      </c>
      <c r="M105" s="39">
        <v>26218</v>
      </c>
      <c r="N105" s="40" t="s">
        <v>17</v>
      </c>
    </row>
    <row r="106" spans="1:14" ht="17">
      <c r="A106" s="27">
        <v>3</v>
      </c>
      <c r="B106" s="40">
        <v>1064555</v>
      </c>
      <c r="C106" s="40"/>
      <c r="D106" s="28">
        <v>45</v>
      </c>
      <c r="E106" s="29" t="s">
        <v>600</v>
      </c>
      <c r="F106" s="32" t="s">
        <v>13</v>
      </c>
      <c r="G106" s="32" t="s">
        <v>1166</v>
      </c>
      <c r="H106" s="30" t="s">
        <v>13</v>
      </c>
      <c r="I106" s="30" t="s">
        <v>13</v>
      </c>
      <c r="J106" s="39" t="s">
        <v>14</v>
      </c>
      <c r="K106" s="39" t="s">
        <v>33</v>
      </c>
      <c r="L106" s="39" t="s">
        <v>22</v>
      </c>
      <c r="M106" s="39">
        <v>26301</v>
      </c>
      <c r="N106" s="40" t="s">
        <v>17</v>
      </c>
    </row>
    <row r="107" spans="1:14" ht="17">
      <c r="A107" s="27">
        <v>3</v>
      </c>
      <c r="B107" s="40">
        <v>1064624</v>
      </c>
      <c r="C107" s="40"/>
      <c r="D107" s="28">
        <v>24</v>
      </c>
      <c r="E107" s="29" t="s">
        <v>547</v>
      </c>
      <c r="F107" s="32" t="s">
        <v>13</v>
      </c>
      <c r="G107" s="32" t="s">
        <v>1167</v>
      </c>
      <c r="H107" s="30" t="s">
        <v>13</v>
      </c>
      <c r="I107" s="30" t="s">
        <v>13</v>
      </c>
      <c r="J107" s="39" t="s">
        <v>14</v>
      </c>
      <c r="K107" s="39" t="s">
        <v>33</v>
      </c>
      <c r="L107" s="39" t="s">
        <v>22</v>
      </c>
      <c r="M107" s="39">
        <v>26370</v>
      </c>
      <c r="N107" s="40" t="s">
        <v>17</v>
      </c>
    </row>
    <row r="108" spans="1:14" ht="17">
      <c r="A108" s="27">
        <v>3</v>
      </c>
      <c r="B108" s="40">
        <v>1064652</v>
      </c>
      <c r="C108" s="40"/>
      <c r="D108" s="28">
        <v>24</v>
      </c>
      <c r="E108" s="29" t="s">
        <v>552</v>
      </c>
      <c r="F108" s="32" t="s">
        <v>13</v>
      </c>
      <c r="G108" s="32" t="s">
        <v>1167</v>
      </c>
      <c r="H108" s="30" t="s">
        <v>13</v>
      </c>
      <c r="I108" s="30" t="s">
        <v>13</v>
      </c>
      <c r="J108" s="39" t="s">
        <v>14</v>
      </c>
      <c r="K108" s="39" t="s">
        <v>33</v>
      </c>
      <c r="L108" s="39" t="s">
        <v>22</v>
      </c>
      <c r="M108" s="39">
        <v>26398</v>
      </c>
      <c r="N108" s="40" t="s">
        <v>17</v>
      </c>
    </row>
    <row r="109" spans="1:14" ht="17">
      <c r="A109" s="27">
        <v>3</v>
      </c>
      <c r="B109" s="40">
        <v>1064680</v>
      </c>
      <c r="C109" s="40"/>
      <c r="D109" s="28">
        <v>24</v>
      </c>
      <c r="E109" s="29" t="s">
        <v>558</v>
      </c>
      <c r="F109" s="32" t="s">
        <v>13</v>
      </c>
      <c r="G109" s="32" t="s">
        <v>1168</v>
      </c>
      <c r="H109" s="30" t="s">
        <v>13</v>
      </c>
      <c r="I109" s="30" t="s">
        <v>13</v>
      </c>
      <c r="J109" s="39" t="s">
        <v>14</v>
      </c>
      <c r="K109" s="39" t="s">
        <v>33</v>
      </c>
      <c r="L109" s="39" t="s">
        <v>22</v>
      </c>
      <c r="M109" s="39">
        <v>26426</v>
      </c>
      <c r="N109" s="40" t="s">
        <v>17</v>
      </c>
    </row>
    <row r="110" spans="1:14" ht="17">
      <c r="A110" s="27">
        <v>3</v>
      </c>
      <c r="B110" s="40">
        <v>1064716</v>
      </c>
      <c r="C110" s="40"/>
      <c r="D110" s="28">
        <v>24</v>
      </c>
      <c r="E110" s="29" t="s">
        <v>558</v>
      </c>
      <c r="F110" s="32" t="s">
        <v>13</v>
      </c>
      <c r="G110" s="32" t="s">
        <v>1168</v>
      </c>
      <c r="H110" s="30" t="s">
        <v>13</v>
      </c>
      <c r="I110" s="30" t="s">
        <v>13</v>
      </c>
      <c r="J110" s="39" t="s">
        <v>14</v>
      </c>
      <c r="K110" s="39" t="s">
        <v>33</v>
      </c>
      <c r="L110" s="39" t="s">
        <v>22</v>
      </c>
      <c r="M110" s="39">
        <v>26462</v>
      </c>
      <c r="N110" s="40" t="s">
        <v>17</v>
      </c>
    </row>
    <row r="111" spans="1:14" ht="17">
      <c r="A111" s="27">
        <v>3</v>
      </c>
      <c r="B111" s="40">
        <v>1064744</v>
      </c>
      <c r="C111" s="40"/>
      <c r="D111" s="28">
        <v>24</v>
      </c>
      <c r="E111" s="29" t="s">
        <v>560</v>
      </c>
      <c r="F111" s="32" t="s">
        <v>13</v>
      </c>
      <c r="G111" s="32" t="s">
        <v>1169</v>
      </c>
      <c r="H111" s="30" t="s">
        <v>13</v>
      </c>
      <c r="I111" s="30" t="s">
        <v>13</v>
      </c>
      <c r="J111" s="39" t="s">
        <v>14</v>
      </c>
      <c r="K111" s="39" t="s">
        <v>33</v>
      </c>
      <c r="L111" s="39" t="s">
        <v>22</v>
      </c>
      <c r="M111" s="39">
        <v>26490</v>
      </c>
      <c r="N111" s="40" t="s">
        <v>17</v>
      </c>
    </row>
    <row r="112" spans="1:14" ht="17">
      <c r="A112" s="27">
        <v>3</v>
      </c>
      <c r="B112" s="40">
        <v>1064786</v>
      </c>
      <c r="C112" s="40"/>
      <c r="D112" s="28">
        <v>24</v>
      </c>
      <c r="E112" s="29" t="s">
        <v>558</v>
      </c>
      <c r="F112" s="32" t="s">
        <v>13</v>
      </c>
      <c r="G112" s="32" t="s">
        <v>1169</v>
      </c>
      <c r="H112" s="30" t="s">
        <v>13</v>
      </c>
      <c r="I112" s="30" t="s">
        <v>13</v>
      </c>
      <c r="J112" s="39" t="s">
        <v>14</v>
      </c>
      <c r="K112" s="39" t="s">
        <v>33</v>
      </c>
      <c r="L112" s="39" t="s">
        <v>22</v>
      </c>
      <c r="M112" s="39">
        <v>26532</v>
      </c>
      <c r="N112" s="40" t="s">
        <v>17</v>
      </c>
    </row>
    <row r="113" spans="1:14" ht="17">
      <c r="A113" s="27">
        <v>3</v>
      </c>
      <c r="B113" s="40">
        <v>1064821</v>
      </c>
      <c r="C113" s="40"/>
      <c r="D113" s="28">
        <v>24</v>
      </c>
      <c r="E113" s="29" t="s">
        <v>547</v>
      </c>
      <c r="F113" s="32" t="s">
        <v>13</v>
      </c>
      <c r="G113" s="32" t="s">
        <v>1169</v>
      </c>
      <c r="H113" s="30" t="s">
        <v>13</v>
      </c>
      <c r="I113" s="30" t="s">
        <v>13</v>
      </c>
      <c r="J113" s="39" t="s">
        <v>14</v>
      </c>
      <c r="K113" s="39" t="s">
        <v>33</v>
      </c>
      <c r="L113" s="39" t="s">
        <v>22</v>
      </c>
      <c r="M113" s="39">
        <v>26567</v>
      </c>
      <c r="N113" s="40" t="s">
        <v>17</v>
      </c>
    </row>
    <row r="114" spans="1:14" ht="17">
      <c r="A114" s="27">
        <v>3</v>
      </c>
      <c r="B114" s="40">
        <v>1064863</v>
      </c>
      <c r="C114" s="40"/>
      <c r="D114" s="28">
        <v>24</v>
      </c>
      <c r="E114" s="29" t="s">
        <v>552</v>
      </c>
      <c r="F114" s="32" t="s">
        <v>13</v>
      </c>
      <c r="G114" s="32" t="s">
        <v>1170</v>
      </c>
      <c r="H114" s="30" t="s">
        <v>13</v>
      </c>
      <c r="I114" s="30" t="s">
        <v>13</v>
      </c>
      <c r="J114" s="39" t="s">
        <v>14</v>
      </c>
      <c r="K114" s="39" t="s">
        <v>33</v>
      </c>
      <c r="L114" s="39" t="s">
        <v>22</v>
      </c>
      <c r="M114" s="39">
        <v>26609</v>
      </c>
      <c r="N114" s="40" t="s">
        <v>17</v>
      </c>
    </row>
    <row r="115" spans="1:14" ht="17">
      <c r="A115" s="27">
        <v>3</v>
      </c>
      <c r="B115" s="40">
        <v>1064898</v>
      </c>
      <c r="C115" s="40"/>
      <c r="D115" s="28">
        <v>24</v>
      </c>
      <c r="E115" s="29" t="s">
        <v>552</v>
      </c>
      <c r="F115" s="32" t="s">
        <v>13</v>
      </c>
      <c r="G115" s="32" t="s">
        <v>1170</v>
      </c>
      <c r="H115" s="30" t="s">
        <v>13</v>
      </c>
      <c r="I115" s="30" t="s">
        <v>13</v>
      </c>
      <c r="J115" s="39" t="s">
        <v>14</v>
      </c>
      <c r="K115" s="39" t="s">
        <v>33</v>
      </c>
      <c r="L115" s="39" t="s">
        <v>22</v>
      </c>
      <c r="M115" s="39">
        <v>26644</v>
      </c>
      <c r="N115" s="40" t="s">
        <v>17</v>
      </c>
    </row>
    <row r="116" spans="1:14" ht="17">
      <c r="A116" s="27">
        <v>3</v>
      </c>
      <c r="B116" s="40">
        <v>1064940</v>
      </c>
      <c r="C116" s="40"/>
      <c r="D116" s="28">
        <v>24</v>
      </c>
      <c r="E116" s="29" t="s">
        <v>547</v>
      </c>
      <c r="F116" s="32" t="s">
        <v>13</v>
      </c>
      <c r="G116" s="32" t="s">
        <v>1170</v>
      </c>
      <c r="H116" s="30" t="s">
        <v>13</v>
      </c>
      <c r="I116" s="30" t="s">
        <v>13</v>
      </c>
      <c r="J116" s="39" t="s">
        <v>14</v>
      </c>
      <c r="K116" s="39" t="s">
        <v>33</v>
      </c>
      <c r="L116" s="39" t="s">
        <v>22</v>
      </c>
      <c r="M116" s="39">
        <v>26686</v>
      </c>
      <c r="N116" s="40" t="s">
        <v>17</v>
      </c>
    </row>
    <row r="117" spans="1:14" ht="17">
      <c r="A117" s="27">
        <v>3</v>
      </c>
      <c r="B117" s="40">
        <v>1064982</v>
      </c>
      <c r="C117" s="40"/>
      <c r="D117" s="28">
        <v>24</v>
      </c>
      <c r="E117" s="29" t="s">
        <v>547</v>
      </c>
      <c r="F117" s="32" t="s">
        <v>13</v>
      </c>
      <c r="G117" s="32" t="s">
        <v>1171</v>
      </c>
      <c r="H117" s="30" t="s">
        <v>13</v>
      </c>
      <c r="I117" s="30" t="s">
        <v>13</v>
      </c>
      <c r="J117" s="39" t="s">
        <v>14</v>
      </c>
      <c r="K117" s="39" t="s">
        <v>33</v>
      </c>
      <c r="L117" s="39" t="s">
        <v>22</v>
      </c>
      <c r="M117" s="39">
        <v>26728</v>
      </c>
      <c r="N117" s="40" t="s">
        <v>17</v>
      </c>
    </row>
    <row r="118" spans="1:14" ht="17">
      <c r="A118" s="27">
        <v>3</v>
      </c>
      <c r="B118" s="40">
        <v>1065018</v>
      </c>
      <c r="C118" s="40"/>
      <c r="D118" s="28">
        <v>24</v>
      </c>
      <c r="E118" s="29" t="s">
        <v>552</v>
      </c>
      <c r="F118" s="32" t="s">
        <v>13</v>
      </c>
      <c r="G118" s="32" t="s">
        <v>1171</v>
      </c>
      <c r="H118" s="30" t="s">
        <v>13</v>
      </c>
      <c r="I118" s="30" t="s">
        <v>13</v>
      </c>
      <c r="J118" s="39" t="s">
        <v>14</v>
      </c>
      <c r="K118" s="39" t="s">
        <v>33</v>
      </c>
      <c r="L118" s="39" t="s">
        <v>22</v>
      </c>
      <c r="M118" s="39">
        <v>26764</v>
      </c>
      <c r="N118" s="40" t="s">
        <v>17</v>
      </c>
    </row>
    <row r="119" spans="1:14" ht="17">
      <c r="A119" s="27">
        <v>3</v>
      </c>
      <c r="B119" s="40">
        <v>1065046</v>
      </c>
      <c r="C119" s="40"/>
      <c r="D119" s="28">
        <v>45</v>
      </c>
      <c r="E119" s="29" t="s">
        <v>601</v>
      </c>
      <c r="F119" s="33" t="s">
        <v>12</v>
      </c>
      <c r="G119" s="33"/>
      <c r="H119" s="30" t="s">
        <v>13</v>
      </c>
      <c r="I119" s="30" t="s">
        <v>13</v>
      </c>
      <c r="J119" s="39" t="s">
        <v>14</v>
      </c>
      <c r="K119" s="39" t="s">
        <v>33</v>
      </c>
      <c r="L119" s="39" t="s">
        <v>22</v>
      </c>
      <c r="M119" s="39">
        <v>26792</v>
      </c>
      <c r="N119" s="40" t="s">
        <v>17</v>
      </c>
    </row>
    <row r="120" spans="1:14" ht="17">
      <c r="A120" s="27">
        <v>3</v>
      </c>
      <c r="B120" s="40">
        <v>1065095</v>
      </c>
      <c r="C120" s="40"/>
      <c r="D120" s="28">
        <v>24</v>
      </c>
      <c r="E120" s="29" t="s">
        <v>558</v>
      </c>
      <c r="F120" s="33" t="s">
        <v>12</v>
      </c>
      <c r="G120" s="33"/>
      <c r="H120" s="30" t="s">
        <v>13</v>
      </c>
      <c r="I120" s="30" t="s">
        <v>13</v>
      </c>
      <c r="J120" s="39" t="s">
        <v>14</v>
      </c>
      <c r="K120" s="39" t="s">
        <v>33</v>
      </c>
      <c r="L120" s="39" t="s">
        <v>22</v>
      </c>
      <c r="M120" s="39">
        <v>26841</v>
      </c>
      <c r="N120" s="40" t="s">
        <v>17</v>
      </c>
    </row>
    <row r="121" spans="1:14" ht="17">
      <c r="A121" s="27">
        <v>3</v>
      </c>
      <c r="B121" s="40">
        <v>1065124</v>
      </c>
      <c r="C121" s="40"/>
      <c r="D121" s="28">
        <v>24</v>
      </c>
      <c r="E121" s="29" t="s">
        <v>549</v>
      </c>
      <c r="F121" s="33" t="s">
        <v>12</v>
      </c>
      <c r="G121" s="33"/>
      <c r="H121" s="30" t="s">
        <v>13</v>
      </c>
      <c r="I121" s="30" t="s">
        <v>13</v>
      </c>
      <c r="J121" s="39" t="s">
        <v>14</v>
      </c>
      <c r="K121" s="39" t="s">
        <v>33</v>
      </c>
      <c r="L121" s="39" t="s">
        <v>22</v>
      </c>
      <c r="M121" s="39">
        <v>26870</v>
      </c>
      <c r="N121" s="40" t="s">
        <v>17</v>
      </c>
    </row>
    <row r="122" spans="1:14" ht="17">
      <c r="A122" s="27">
        <v>3</v>
      </c>
      <c r="B122" s="40">
        <v>1065159</v>
      </c>
      <c r="C122" s="40"/>
      <c r="D122" s="28">
        <v>45</v>
      </c>
      <c r="E122" s="29" t="s">
        <v>569</v>
      </c>
      <c r="F122" s="32" t="s">
        <v>13</v>
      </c>
      <c r="G122" s="32" t="s">
        <v>1172</v>
      </c>
      <c r="H122" s="30" t="s">
        <v>13</v>
      </c>
      <c r="I122" s="30" t="s">
        <v>13</v>
      </c>
      <c r="J122" s="39" t="s">
        <v>14</v>
      </c>
      <c r="K122" s="39" t="s">
        <v>33</v>
      </c>
      <c r="L122" s="39" t="s">
        <v>22</v>
      </c>
      <c r="M122" s="39">
        <v>26905</v>
      </c>
      <c r="N122" s="40" t="s">
        <v>17</v>
      </c>
    </row>
    <row r="123" spans="1:14" ht="17">
      <c r="A123" s="27">
        <v>3</v>
      </c>
      <c r="B123" s="40">
        <v>1065222</v>
      </c>
      <c r="C123" s="40"/>
      <c r="D123" s="28">
        <v>24</v>
      </c>
      <c r="E123" s="29" t="s">
        <v>560</v>
      </c>
      <c r="F123" s="32" t="s">
        <v>13</v>
      </c>
      <c r="G123" s="32" t="s">
        <v>1172</v>
      </c>
      <c r="H123" s="30" t="s">
        <v>13</v>
      </c>
      <c r="I123" s="30" t="s">
        <v>13</v>
      </c>
      <c r="J123" s="39" t="s">
        <v>14</v>
      </c>
      <c r="K123" s="39" t="s">
        <v>33</v>
      </c>
      <c r="L123" s="39" t="s">
        <v>22</v>
      </c>
      <c r="M123" s="39">
        <v>26968</v>
      </c>
      <c r="N123" s="40" t="s">
        <v>17</v>
      </c>
    </row>
    <row r="124" spans="1:14" ht="17">
      <c r="A124" s="27">
        <v>3</v>
      </c>
      <c r="B124" s="40">
        <v>1065250</v>
      </c>
      <c r="C124" s="40"/>
      <c r="D124" s="28">
        <v>24</v>
      </c>
      <c r="E124" s="29" t="s">
        <v>552</v>
      </c>
      <c r="F124" s="32" t="s">
        <v>13</v>
      </c>
      <c r="G124" s="32" t="s">
        <v>1172</v>
      </c>
      <c r="H124" s="30" t="s">
        <v>13</v>
      </c>
      <c r="I124" s="30" t="s">
        <v>13</v>
      </c>
      <c r="J124" s="39" t="s">
        <v>14</v>
      </c>
      <c r="K124" s="39" t="s">
        <v>33</v>
      </c>
      <c r="L124" s="39" t="s">
        <v>22</v>
      </c>
      <c r="M124" s="39">
        <v>26996</v>
      </c>
      <c r="N124" s="40" t="s">
        <v>17</v>
      </c>
    </row>
    <row r="125" spans="1:14" ht="17">
      <c r="A125" s="27">
        <v>3</v>
      </c>
      <c r="B125" s="40">
        <v>1065279</v>
      </c>
      <c r="C125" s="40"/>
      <c r="D125" s="28">
        <v>30</v>
      </c>
      <c r="E125" s="29" t="s">
        <v>602</v>
      </c>
      <c r="F125" s="32" t="s">
        <v>13</v>
      </c>
      <c r="G125" s="32" t="s">
        <v>1172</v>
      </c>
      <c r="H125" s="30" t="s">
        <v>13</v>
      </c>
      <c r="I125" s="30" t="s">
        <v>13</v>
      </c>
      <c r="J125" s="39" t="s">
        <v>14</v>
      </c>
      <c r="K125" s="39" t="s">
        <v>33</v>
      </c>
      <c r="L125" s="39" t="s">
        <v>22</v>
      </c>
      <c r="M125" s="39">
        <v>27025</v>
      </c>
      <c r="N125" s="40" t="s">
        <v>17</v>
      </c>
    </row>
    <row r="126" spans="1:14" ht="17">
      <c r="A126" s="27">
        <v>3</v>
      </c>
      <c r="B126" s="40">
        <v>1065313</v>
      </c>
      <c r="C126" s="40"/>
      <c r="D126" s="28">
        <v>24</v>
      </c>
      <c r="E126" s="29" t="s">
        <v>558</v>
      </c>
      <c r="F126" s="32" t="s">
        <v>13</v>
      </c>
      <c r="G126" s="32" t="s">
        <v>1173</v>
      </c>
      <c r="H126" s="30" t="s">
        <v>13</v>
      </c>
      <c r="I126" s="30" t="s">
        <v>13</v>
      </c>
      <c r="J126" s="39" t="s">
        <v>14</v>
      </c>
      <c r="K126" s="39" t="s">
        <v>33</v>
      </c>
      <c r="L126" s="39" t="s">
        <v>22</v>
      </c>
      <c r="M126" s="39">
        <v>27059</v>
      </c>
      <c r="N126" s="40" t="s">
        <v>17</v>
      </c>
    </row>
    <row r="127" spans="1:14" ht="17">
      <c r="A127" s="27">
        <v>3</v>
      </c>
      <c r="B127" s="40">
        <v>1065341</v>
      </c>
      <c r="C127" s="40"/>
      <c r="D127" s="28">
        <v>24</v>
      </c>
      <c r="E127" s="29" t="s">
        <v>547</v>
      </c>
      <c r="F127" s="32" t="s">
        <v>13</v>
      </c>
      <c r="G127" s="32" t="s">
        <v>1173</v>
      </c>
      <c r="H127" s="30" t="s">
        <v>13</v>
      </c>
      <c r="I127" s="30" t="s">
        <v>13</v>
      </c>
      <c r="J127" s="39" t="s">
        <v>14</v>
      </c>
      <c r="K127" s="39" t="s">
        <v>33</v>
      </c>
      <c r="L127" s="39" t="s">
        <v>22</v>
      </c>
      <c r="M127" s="39">
        <v>27087</v>
      </c>
      <c r="N127" s="40" t="s">
        <v>17</v>
      </c>
    </row>
    <row r="128" spans="1:14" ht="17">
      <c r="A128" s="27">
        <v>3</v>
      </c>
      <c r="B128" s="40">
        <v>1065403</v>
      </c>
      <c r="C128" s="40"/>
      <c r="D128" s="28">
        <v>45</v>
      </c>
      <c r="E128" s="29" t="s">
        <v>598</v>
      </c>
      <c r="F128" s="32" t="s">
        <v>13</v>
      </c>
      <c r="G128" s="32" t="s">
        <v>1174</v>
      </c>
      <c r="H128" s="30" t="s">
        <v>13</v>
      </c>
      <c r="I128" s="30" t="s">
        <v>13</v>
      </c>
      <c r="J128" s="39" t="s">
        <v>14</v>
      </c>
      <c r="K128" s="39" t="s">
        <v>33</v>
      </c>
      <c r="L128" s="39" t="s">
        <v>22</v>
      </c>
      <c r="M128" s="39">
        <v>27149</v>
      </c>
      <c r="N128" s="40" t="s">
        <v>17</v>
      </c>
    </row>
    <row r="129" spans="1:14" ht="17">
      <c r="A129" s="27">
        <v>3</v>
      </c>
      <c r="B129" s="40">
        <v>1065466</v>
      </c>
      <c r="C129" s="40"/>
      <c r="D129" s="28">
        <v>24</v>
      </c>
      <c r="E129" s="29" t="s">
        <v>547</v>
      </c>
      <c r="F129" s="32" t="s">
        <v>13</v>
      </c>
      <c r="G129" s="32" t="s">
        <v>1175</v>
      </c>
      <c r="H129" s="30" t="s">
        <v>13</v>
      </c>
      <c r="I129" s="30" t="s">
        <v>13</v>
      </c>
      <c r="J129" s="39" t="s">
        <v>14</v>
      </c>
      <c r="K129" s="39" t="s">
        <v>33</v>
      </c>
      <c r="L129" s="39" t="s">
        <v>22</v>
      </c>
      <c r="M129" s="39">
        <v>27212</v>
      </c>
      <c r="N129" s="40" t="s">
        <v>17</v>
      </c>
    </row>
    <row r="130" spans="1:14" ht="17">
      <c r="A130" s="27">
        <v>3</v>
      </c>
      <c r="B130" s="40">
        <v>1065494</v>
      </c>
      <c r="C130" s="40"/>
      <c r="D130" s="28">
        <v>24</v>
      </c>
      <c r="E130" s="29" t="s">
        <v>558</v>
      </c>
      <c r="F130" s="32" t="s">
        <v>13</v>
      </c>
      <c r="G130" s="32" t="s">
        <v>1175</v>
      </c>
      <c r="H130" s="30" t="s">
        <v>13</v>
      </c>
      <c r="I130" s="30" t="s">
        <v>13</v>
      </c>
      <c r="J130" s="39" t="s">
        <v>14</v>
      </c>
      <c r="K130" s="39" t="s">
        <v>33</v>
      </c>
      <c r="L130" s="39" t="s">
        <v>22</v>
      </c>
      <c r="M130" s="39">
        <v>27240</v>
      </c>
      <c r="N130" s="40" t="s">
        <v>17</v>
      </c>
    </row>
    <row r="131" spans="1:14" ht="17">
      <c r="A131" s="27">
        <v>3</v>
      </c>
      <c r="B131" s="40">
        <v>1065522</v>
      </c>
      <c r="C131" s="40"/>
      <c r="D131" s="28">
        <v>45</v>
      </c>
      <c r="E131" s="29" t="s">
        <v>603</v>
      </c>
      <c r="F131" s="32" t="s">
        <v>13</v>
      </c>
      <c r="G131" s="32" t="s">
        <v>1175</v>
      </c>
      <c r="H131" s="30" t="s">
        <v>13</v>
      </c>
      <c r="I131" s="30" t="s">
        <v>13</v>
      </c>
      <c r="J131" s="39" t="s">
        <v>14</v>
      </c>
      <c r="K131" s="39" t="s">
        <v>33</v>
      </c>
      <c r="L131" s="39" t="s">
        <v>22</v>
      </c>
      <c r="M131" s="39">
        <v>27268</v>
      </c>
      <c r="N131" s="40" t="s">
        <v>17</v>
      </c>
    </row>
    <row r="132" spans="1:14" ht="17">
      <c r="A132" s="27">
        <v>3</v>
      </c>
      <c r="B132" s="40">
        <v>1065571</v>
      </c>
      <c r="C132" s="40"/>
      <c r="D132" s="28">
        <v>24</v>
      </c>
      <c r="E132" s="29" t="s">
        <v>558</v>
      </c>
      <c r="F132" s="33" t="s">
        <v>12</v>
      </c>
      <c r="G132" s="33"/>
      <c r="H132" s="30" t="s">
        <v>13</v>
      </c>
      <c r="I132" s="30" t="s">
        <v>13</v>
      </c>
      <c r="J132" s="39" t="s">
        <v>14</v>
      </c>
      <c r="K132" s="39" t="s">
        <v>33</v>
      </c>
      <c r="L132" s="39" t="s">
        <v>22</v>
      </c>
      <c r="M132" s="39">
        <v>27317</v>
      </c>
      <c r="N132" s="40" t="s">
        <v>17</v>
      </c>
    </row>
    <row r="133" spans="1:14" ht="17">
      <c r="A133" s="27">
        <v>3</v>
      </c>
      <c r="B133" s="40">
        <v>1065605</v>
      </c>
      <c r="C133" s="40"/>
      <c r="D133" s="28">
        <v>24</v>
      </c>
      <c r="E133" s="29" t="s">
        <v>552</v>
      </c>
      <c r="F133" s="32" t="s">
        <v>13</v>
      </c>
      <c r="G133" s="32" t="s">
        <v>1176</v>
      </c>
      <c r="H133" s="30" t="s">
        <v>13</v>
      </c>
      <c r="I133" s="30" t="s">
        <v>13</v>
      </c>
      <c r="J133" s="39" t="s">
        <v>14</v>
      </c>
      <c r="K133" s="39" t="s">
        <v>33</v>
      </c>
      <c r="L133" s="39" t="s">
        <v>22</v>
      </c>
      <c r="M133" s="39">
        <v>27351</v>
      </c>
      <c r="N133" s="40" t="s">
        <v>17</v>
      </c>
    </row>
    <row r="134" spans="1:14" ht="17">
      <c r="A134" s="27">
        <v>3</v>
      </c>
      <c r="B134" s="40">
        <v>1065640</v>
      </c>
      <c r="C134" s="40"/>
      <c r="D134" s="28">
        <v>45</v>
      </c>
      <c r="E134" s="29" t="s">
        <v>592</v>
      </c>
      <c r="F134" s="32" t="s">
        <v>13</v>
      </c>
      <c r="G134" s="32" t="s">
        <v>1176</v>
      </c>
      <c r="H134" s="30" t="s">
        <v>13</v>
      </c>
      <c r="I134" s="30" t="s">
        <v>13</v>
      </c>
      <c r="J134" s="39" t="s">
        <v>14</v>
      </c>
      <c r="K134" s="39" t="s">
        <v>33</v>
      </c>
      <c r="L134" s="39" t="s">
        <v>22</v>
      </c>
      <c r="M134" s="39">
        <v>27386</v>
      </c>
      <c r="N134" s="40" t="s">
        <v>17</v>
      </c>
    </row>
    <row r="135" spans="1:14" ht="17">
      <c r="A135" s="27">
        <v>3</v>
      </c>
      <c r="B135" s="40">
        <v>1065689</v>
      </c>
      <c r="C135" s="40"/>
      <c r="D135" s="28">
        <v>24</v>
      </c>
      <c r="E135" s="29" t="s">
        <v>579</v>
      </c>
      <c r="F135" s="32" t="s">
        <v>13</v>
      </c>
      <c r="G135" s="32" t="s">
        <v>1176</v>
      </c>
      <c r="H135" s="30" t="s">
        <v>13</v>
      </c>
      <c r="I135" s="30" t="s">
        <v>13</v>
      </c>
      <c r="J135" s="39" t="s">
        <v>14</v>
      </c>
      <c r="K135" s="39" t="s">
        <v>33</v>
      </c>
      <c r="L135" s="39" t="s">
        <v>22</v>
      </c>
      <c r="M135" s="39">
        <v>27435</v>
      </c>
      <c r="N135" s="40" t="s">
        <v>17</v>
      </c>
    </row>
    <row r="136" spans="1:14" ht="17">
      <c r="A136" s="27">
        <v>3</v>
      </c>
      <c r="B136" s="40">
        <v>1065717</v>
      </c>
      <c r="C136" s="40"/>
      <c r="D136" s="28">
        <v>24</v>
      </c>
      <c r="E136" s="29" t="s">
        <v>549</v>
      </c>
      <c r="F136" s="32" t="s">
        <v>13</v>
      </c>
      <c r="G136" s="32" t="s">
        <v>1176</v>
      </c>
      <c r="H136" s="30" t="s">
        <v>13</v>
      </c>
      <c r="I136" s="30" t="s">
        <v>13</v>
      </c>
      <c r="J136" s="39" t="s">
        <v>14</v>
      </c>
      <c r="K136" s="39" t="s">
        <v>33</v>
      </c>
      <c r="L136" s="39" t="s">
        <v>22</v>
      </c>
      <c r="M136" s="39">
        <v>27463</v>
      </c>
      <c r="N136" s="40" t="s">
        <v>17</v>
      </c>
    </row>
    <row r="137" spans="1:14" ht="17">
      <c r="A137" s="27">
        <v>3</v>
      </c>
      <c r="B137" s="40">
        <v>1065758</v>
      </c>
      <c r="C137" s="40"/>
      <c r="D137" s="28">
        <v>24</v>
      </c>
      <c r="E137" s="29" t="s">
        <v>552</v>
      </c>
      <c r="F137" s="32" t="s">
        <v>13</v>
      </c>
      <c r="G137" s="32" t="s">
        <v>1177</v>
      </c>
      <c r="H137" s="30" t="s">
        <v>13</v>
      </c>
      <c r="I137" s="30" t="s">
        <v>13</v>
      </c>
      <c r="J137" s="39" t="s">
        <v>14</v>
      </c>
      <c r="K137" s="39" t="s">
        <v>33</v>
      </c>
      <c r="L137" s="39" t="s">
        <v>22</v>
      </c>
      <c r="M137" s="39">
        <v>27504</v>
      </c>
      <c r="N137" s="40" t="s">
        <v>17</v>
      </c>
    </row>
    <row r="138" spans="1:14" ht="17">
      <c r="A138" s="27">
        <v>3</v>
      </c>
      <c r="B138" s="40">
        <v>1065793</v>
      </c>
      <c r="C138" s="40"/>
      <c r="D138" s="28">
        <v>45</v>
      </c>
      <c r="E138" s="29" t="s">
        <v>594</v>
      </c>
      <c r="F138" s="32" t="s">
        <v>13</v>
      </c>
      <c r="G138" s="32" t="s">
        <v>1177</v>
      </c>
      <c r="H138" s="30" t="s">
        <v>13</v>
      </c>
      <c r="I138" s="30" t="s">
        <v>13</v>
      </c>
      <c r="J138" s="39" t="s">
        <v>14</v>
      </c>
      <c r="K138" s="39" t="s">
        <v>33</v>
      </c>
      <c r="L138" s="39" t="s">
        <v>22</v>
      </c>
      <c r="M138" s="39">
        <v>27539</v>
      </c>
      <c r="N138" s="40" t="s">
        <v>17</v>
      </c>
    </row>
    <row r="139" spans="1:14" ht="17">
      <c r="A139" s="27">
        <v>3</v>
      </c>
      <c r="B139" s="40">
        <v>1065856</v>
      </c>
      <c r="C139" s="40"/>
      <c r="D139" s="28">
        <v>24</v>
      </c>
      <c r="E139" s="29" t="s">
        <v>552</v>
      </c>
      <c r="F139" s="32" t="s">
        <v>13</v>
      </c>
      <c r="G139" s="32" t="s">
        <v>1178</v>
      </c>
      <c r="H139" s="30" t="s">
        <v>13</v>
      </c>
      <c r="I139" s="30" t="s">
        <v>13</v>
      </c>
      <c r="J139" s="39" t="s">
        <v>14</v>
      </c>
      <c r="K139" s="39" t="s">
        <v>33</v>
      </c>
      <c r="L139" s="39" t="s">
        <v>22</v>
      </c>
      <c r="M139" s="39">
        <v>27602</v>
      </c>
      <c r="N139" s="40" t="s">
        <v>17</v>
      </c>
    </row>
    <row r="140" spans="1:14" ht="17">
      <c r="A140" s="27">
        <v>3</v>
      </c>
      <c r="B140" s="40">
        <v>1065884</v>
      </c>
      <c r="C140" s="40"/>
      <c r="D140" s="28">
        <v>24</v>
      </c>
      <c r="E140" s="29" t="s">
        <v>604</v>
      </c>
      <c r="F140" s="32" t="s">
        <v>13</v>
      </c>
      <c r="G140" s="32" t="s">
        <v>1178</v>
      </c>
      <c r="H140" s="30" t="s">
        <v>13</v>
      </c>
      <c r="I140" s="30" t="s">
        <v>13</v>
      </c>
      <c r="J140" s="39" t="s">
        <v>14</v>
      </c>
      <c r="K140" s="39" t="s">
        <v>33</v>
      </c>
      <c r="L140" s="39" t="s">
        <v>22</v>
      </c>
      <c r="M140" s="39">
        <v>27630</v>
      </c>
      <c r="N140" s="40" t="s">
        <v>17</v>
      </c>
    </row>
    <row r="141" spans="1:14" ht="17">
      <c r="A141" s="27">
        <v>3</v>
      </c>
      <c r="B141" s="40">
        <v>1065911</v>
      </c>
      <c r="C141" s="40"/>
      <c r="D141" s="28">
        <v>24</v>
      </c>
      <c r="E141" s="29" t="s">
        <v>604</v>
      </c>
      <c r="F141" s="32" t="s">
        <v>13</v>
      </c>
      <c r="G141" s="32" t="s">
        <v>1178</v>
      </c>
      <c r="H141" s="30" t="s">
        <v>13</v>
      </c>
      <c r="I141" s="30" t="s">
        <v>13</v>
      </c>
      <c r="J141" s="39" t="s">
        <v>14</v>
      </c>
      <c r="K141" s="39" t="s">
        <v>33</v>
      </c>
      <c r="L141" s="39" t="s">
        <v>22</v>
      </c>
      <c r="M141" s="39">
        <v>27657</v>
      </c>
      <c r="N141" s="40" t="s">
        <v>17</v>
      </c>
    </row>
    <row r="142" spans="1:14" ht="17">
      <c r="A142" s="27">
        <v>3</v>
      </c>
      <c r="B142" s="40">
        <v>1065939</v>
      </c>
      <c r="C142" s="40"/>
      <c r="D142" s="28">
        <v>24</v>
      </c>
      <c r="E142" s="29" t="s">
        <v>558</v>
      </c>
      <c r="F142" s="32" t="s">
        <v>13</v>
      </c>
      <c r="G142" s="32" t="s">
        <v>1178</v>
      </c>
      <c r="H142" s="30" t="s">
        <v>13</v>
      </c>
      <c r="I142" s="30" t="s">
        <v>13</v>
      </c>
      <c r="J142" s="39" t="s">
        <v>14</v>
      </c>
      <c r="K142" s="39" t="s">
        <v>33</v>
      </c>
      <c r="L142" s="39" t="s">
        <v>22</v>
      </c>
      <c r="M142" s="39">
        <v>27685</v>
      </c>
      <c r="N142" s="40" t="s">
        <v>17</v>
      </c>
    </row>
    <row r="143" spans="1:14" ht="17">
      <c r="A143" s="27">
        <v>3</v>
      </c>
      <c r="B143" s="40">
        <v>1065974</v>
      </c>
      <c r="C143" s="40"/>
      <c r="D143" s="28">
        <v>45</v>
      </c>
      <c r="E143" s="29" t="s">
        <v>605</v>
      </c>
      <c r="F143" s="32" t="s">
        <v>13</v>
      </c>
      <c r="G143" s="32" t="s">
        <v>1178</v>
      </c>
      <c r="H143" s="30" t="s">
        <v>13</v>
      </c>
      <c r="I143" s="30" t="s">
        <v>13</v>
      </c>
      <c r="J143" s="39" t="s">
        <v>14</v>
      </c>
      <c r="K143" s="39" t="s">
        <v>33</v>
      </c>
      <c r="L143" s="39" t="s">
        <v>22</v>
      </c>
      <c r="M143" s="39">
        <v>27720</v>
      </c>
      <c r="N143" s="40" t="s">
        <v>17</v>
      </c>
    </row>
    <row r="144" spans="1:14" ht="17">
      <c r="A144" s="27">
        <v>3</v>
      </c>
      <c r="B144" s="40">
        <v>1066023</v>
      </c>
      <c r="C144" s="40"/>
      <c r="D144" s="28">
        <v>24</v>
      </c>
      <c r="E144" s="29" t="s">
        <v>558</v>
      </c>
      <c r="F144" s="32" t="s">
        <v>13</v>
      </c>
      <c r="G144" s="32" t="s">
        <v>1179</v>
      </c>
      <c r="H144" s="30" t="s">
        <v>13</v>
      </c>
      <c r="I144" s="30" t="s">
        <v>13</v>
      </c>
      <c r="J144" s="39" t="s">
        <v>14</v>
      </c>
      <c r="K144" s="39" t="s">
        <v>33</v>
      </c>
      <c r="L144" s="39" t="s">
        <v>22</v>
      </c>
      <c r="M144" s="39">
        <v>27769</v>
      </c>
      <c r="N144" s="40" t="s">
        <v>17</v>
      </c>
    </row>
    <row r="145" spans="1:14" ht="17">
      <c r="A145" s="27">
        <v>3</v>
      </c>
      <c r="B145" s="40">
        <v>1066058</v>
      </c>
      <c r="C145" s="40"/>
      <c r="D145" s="28">
        <v>24</v>
      </c>
      <c r="E145" s="29" t="s">
        <v>549</v>
      </c>
      <c r="F145" s="32" t="s">
        <v>13</v>
      </c>
      <c r="G145" s="32" t="s">
        <v>1179</v>
      </c>
      <c r="H145" s="30" t="s">
        <v>13</v>
      </c>
      <c r="I145" s="30" t="s">
        <v>13</v>
      </c>
      <c r="J145" s="39" t="s">
        <v>14</v>
      </c>
      <c r="K145" s="39" t="s">
        <v>33</v>
      </c>
      <c r="L145" s="39" t="s">
        <v>22</v>
      </c>
      <c r="M145" s="39">
        <v>27804</v>
      </c>
      <c r="N145" s="40" t="s">
        <v>17</v>
      </c>
    </row>
    <row r="146" spans="1:14" ht="17">
      <c r="A146" s="27">
        <v>3</v>
      </c>
      <c r="B146" s="40">
        <v>1066100</v>
      </c>
      <c r="C146" s="40"/>
      <c r="D146" s="28">
        <v>24</v>
      </c>
      <c r="E146" s="29" t="s">
        <v>549</v>
      </c>
      <c r="F146" s="32" t="s">
        <v>13</v>
      </c>
      <c r="G146" s="32" t="s">
        <v>1179</v>
      </c>
      <c r="H146" s="30" t="s">
        <v>13</v>
      </c>
      <c r="I146" s="30" t="s">
        <v>13</v>
      </c>
      <c r="J146" s="39" t="s">
        <v>14</v>
      </c>
      <c r="K146" s="39" t="s">
        <v>33</v>
      </c>
      <c r="L146" s="39" t="s">
        <v>22</v>
      </c>
      <c r="M146" s="39">
        <v>27846</v>
      </c>
      <c r="N146" s="40" t="s">
        <v>17</v>
      </c>
    </row>
    <row r="147" spans="1:14" ht="17">
      <c r="A147" s="27">
        <v>3</v>
      </c>
      <c r="B147" s="40">
        <v>1066135</v>
      </c>
      <c r="C147" s="40"/>
      <c r="D147" s="28">
        <v>45</v>
      </c>
      <c r="E147" s="29" t="s">
        <v>600</v>
      </c>
      <c r="F147" s="32" t="s">
        <v>13</v>
      </c>
      <c r="G147" s="32" t="s">
        <v>1180</v>
      </c>
      <c r="H147" s="30" t="s">
        <v>13</v>
      </c>
      <c r="I147" s="30" t="s">
        <v>13</v>
      </c>
      <c r="J147" s="39" t="s">
        <v>14</v>
      </c>
      <c r="K147" s="39" t="s">
        <v>33</v>
      </c>
      <c r="L147" s="39" t="s">
        <v>22</v>
      </c>
      <c r="M147" s="39">
        <v>27881</v>
      </c>
      <c r="N147" s="40" t="s">
        <v>17</v>
      </c>
    </row>
    <row r="148" spans="1:14" ht="17">
      <c r="A148" s="27">
        <v>3</v>
      </c>
      <c r="B148" s="40">
        <v>1066205</v>
      </c>
      <c r="C148" s="40"/>
      <c r="D148" s="28">
        <v>24</v>
      </c>
      <c r="E148" s="29" t="s">
        <v>560</v>
      </c>
      <c r="F148" s="32" t="s">
        <v>13</v>
      </c>
      <c r="G148" s="32" t="s">
        <v>1180</v>
      </c>
      <c r="H148" s="30" t="s">
        <v>13</v>
      </c>
      <c r="I148" s="30" t="s">
        <v>13</v>
      </c>
      <c r="J148" s="39" t="s">
        <v>14</v>
      </c>
      <c r="K148" s="39" t="s">
        <v>33</v>
      </c>
      <c r="L148" s="39" t="s">
        <v>22</v>
      </c>
      <c r="M148" s="39">
        <v>27951</v>
      </c>
      <c r="N148" s="40" t="s">
        <v>17</v>
      </c>
    </row>
    <row r="149" spans="1:14" ht="17">
      <c r="A149" s="27">
        <v>3</v>
      </c>
      <c r="B149" s="40">
        <v>1066233</v>
      </c>
      <c r="C149" s="40"/>
      <c r="D149" s="28">
        <v>24</v>
      </c>
      <c r="E149" s="29" t="s">
        <v>558</v>
      </c>
      <c r="F149" s="32" t="s">
        <v>13</v>
      </c>
      <c r="G149" s="32" t="s">
        <v>1180</v>
      </c>
      <c r="H149" s="30" t="s">
        <v>13</v>
      </c>
      <c r="I149" s="30" t="s">
        <v>13</v>
      </c>
      <c r="J149" s="39" t="s">
        <v>14</v>
      </c>
      <c r="K149" s="39" t="s">
        <v>33</v>
      </c>
      <c r="L149" s="39" t="s">
        <v>22</v>
      </c>
      <c r="M149" s="39">
        <v>27979</v>
      </c>
      <c r="N149" s="40" t="s">
        <v>17</v>
      </c>
    </row>
    <row r="150" spans="1:14" ht="17">
      <c r="A150" s="27">
        <v>3</v>
      </c>
      <c r="B150" s="40">
        <v>1066261</v>
      </c>
      <c r="C150" s="40"/>
      <c r="D150" s="28">
        <v>24</v>
      </c>
      <c r="E150" s="29" t="s">
        <v>547</v>
      </c>
      <c r="F150" s="32" t="s">
        <v>13</v>
      </c>
      <c r="G150" s="32" t="s">
        <v>1180</v>
      </c>
      <c r="H150" s="30" t="s">
        <v>13</v>
      </c>
      <c r="I150" s="30" t="s">
        <v>13</v>
      </c>
      <c r="J150" s="39" t="s">
        <v>14</v>
      </c>
      <c r="K150" s="39" t="s">
        <v>33</v>
      </c>
      <c r="L150" s="39" t="s">
        <v>22</v>
      </c>
      <c r="M150" s="39">
        <v>28007</v>
      </c>
      <c r="N150" s="40" t="s">
        <v>17</v>
      </c>
    </row>
    <row r="151" spans="1:14" ht="17">
      <c r="A151" s="27">
        <v>3</v>
      </c>
      <c r="B151" s="40">
        <v>1066290</v>
      </c>
      <c r="C151" s="40"/>
      <c r="D151" s="28">
        <v>24</v>
      </c>
      <c r="E151" s="29" t="s">
        <v>549</v>
      </c>
      <c r="F151" s="32" t="s">
        <v>13</v>
      </c>
      <c r="G151" s="32" t="s">
        <v>1181</v>
      </c>
      <c r="H151" s="30" t="s">
        <v>13</v>
      </c>
      <c r="I151" s="30" t="s">
        <v>13</v>
      </c>
      <c r="J151" s="39" t="s">
        <v>14</v>
      </c>
      <c r="K151" s="39" t="s">
        <v>33</v>
      </c>
      <c r="L151" s="39" t="s">
        <v>22</v>
      </c>
      <c r="M151" s="39">
        <v>28036</v>
      </c>
      <c r="N151" s="40" t="s">
        <v>17</v>
      </c>
    </row>
    <row r="152" spans="1:14" ht="17">
      <c r="A152" s="27">
        <v>3</v>
      </c>
      <c r="B152" s="40">
        <v>1066332</v>
      </c>
      <c r="C152" s="40"/>
      <c r="D152" s="28">
        <v>24</v>
      </c>
      <c r="E152" s="29" t="s">
        <v>547</v>
      </c>
      <c r="F152" s="32" t="s">
        <v>13</v>
      </c>
      <c r="G152" s="32" t="s">
        <v>1181</v>
      </c>
      <c r="H152" s="30" t="s">
        <v>13</v>
      </c>
      <c r="I152" s="30" t="s">
        <v>13</v>
      </c>
      <c r="J152" s="39" t="s">
        <v>14</v>
      </c>
      <c r="K152" s="39" t="s">
        <v>33</v>
      </c>
      <c r="L152" s="39" t="s">
        <v>22</v>
      </c>
      <c r="M152" s="39">
        <v>28078</v>
      </c>
      <c r="N152" s="40" t="s">
        <v>17</v>
      </c>
    </row>
    <row r="153" spans="1:14" ht="17">
      <c r="A153" s="27">
        <v>3</v>
      </c>
      <c r="B153" s="40">
        <v>1066360</v>
      </c>
      <c r="C153" s="40"/>
      <c r="D153" s="28">
        <v>30</v>
      </c>
      <c r="E153" s="29" t="s">
        <v>606</v>
      </c>
      <c r="F153" s="33" t="s">
        <v>12</v>
      </c>
      <c r="G153" s="33"/>
      <c r="H153" s="30" t="s">
        <v>13</v>
      </c>
      <c r="I153" s="30" t="s">
        <v>13</v>
      </c>
      <c r="J153" s="39" t="s">
        <v>14</v>
      </c>
      <c r="K153" s="39" t="s">
        <v>33</v>
      </c>
      <c r="L153" s="39" t="s">
        <v>22</v>
      </c>
      <c r="M153" s="39">
        <v>28106</v>
      </c>
      <c r="N153" s="40" t="s">
        <v>17</v>
      </c>
    </row>
    <row r="154" spans="1:14" ht="17">
      <c r="A154" s="27">
        <v>3</v>
      </c>
      <c r="B154" s="40">
        <v>1066394</v>
      </c>
      <c r="C154" s="40"/>
      <c r="D154" s="28">
        <v>24</v>
      </c>
      <c r="E154" s="29" t="s">
        <v>607</v>
      </c>
      <c r="F154" s="33" t="s">
        <v>12</v>
      </c>
      <c r="G154" s="33"/>
      <c r="H154" s="30" t="s">
        <v>13</v>
      </c>
      <c r="I154" s="30" t="s">
        <v>13</v>
      </c>
      <c r="J154" s="39" t="s">
        <v>14</v>
      </c>
      <c r="K154" s="39" t="s">
        <v>33</v>
      </c>
      <c r="L154" s="39" t="s">
        <v>22</v>
      </c>
      <c r="M154" s="39">
        <v>28140</v>
      </c>
      <c r="N154" s="40" t="s">
        <v>17</v>
      </c>
    </row>
    <row r="155" spans="1:14" ht="17">
      <c r="A155" s="27">
        <v>3</v>
      </c>
      <c r="B155" s="40">
        <v>1066449</v>
      </c>
      <c r="C155" s="40"/>
      <c r="D155" s="28">
        <v>45</v>
      </c>
      <c r="E155" s="29" t="s">
        <v>592</v>
      </c>
      <c r="F155" s="32" t="s">
        <v>13</v>
      </c>
      <c r="G155" s="32" t="s">
        <v>1182</v>
      </c>
      <c r="H155" s="30" t="s">
        <v>13</v>
      </c>
      <c r="I155" s="30" t="s">
        <v>13</v>
      </c>
      <c r="J155" s="39" t="s">
        <v>14</v>
      </c>
      <c r="K155" s="39" t="s">
        <v>33</v>
      </c>
      <c r="L155" s="39" t="s">
        <v>22</v>
      </c>
      <c r="M155" s="39">
        <v>28195</v>
      </c>
      <c r="N155" s="40" t="s">
        <v>17</v>
      </c>
    </row>
    <row r="156" spans="1:14" ht="17">
      <c r="A156" s="27">
        <v>3</v>
      </c>
      <c r="B156" s="40">
        <v>1066519</v>
      </c>
      <c r="C156" s="40"/>
      <c r="D156" s="28">
        <v>24</v>
      </c>
      <c r="E156" s="29" t="s">
        <v>560</v>
      </c>
      <c r="F156" s="32" t="s">
        <v>13</v>
      </c>
      <c r="G156" s="32" t="s">
        <v>1182</v>
      </c>
      <c r="H156" s="30" t="s">
        <v>13</v>
      </c>
      <c r="I156" s="30" t="s">
        <v>13</v>
      </c>
      <c r="J156" s="39" t="s">
        <v>14</v>
      </c>
      <c r="K156" s="39" t="s">
        <v>33</v>
      </c>
      <c r="L156" s="39" t="s">
        <v>22</v>
      </c>
      <c r="M156" s="39">
        <v>28265</v>
      </c>
      <c r="N156" s="40" t="s">
        <v>17</v>
      </c>
    </row>
    <row r="157" spans="1:14" ht="17">
      <c r="A157" s="27">
        <v>3</v>
      </c>
      <c r="B157" s="40">
        <v>1066560</v>
      </c>
      <c r="C157" s="40"/>
      <c r="D157" s="28">
        <v>24</v>
      </c>
      <c r="E157" s="29" t="s">
        <v>552</v>
      </c>
      <c r="F157" s="32" t="s">
        <v>13</v>
      </c>
      <c r="G157" s="32" t="s">
        <v>1182</v>
      </c>
      <c r="H157" s="30" t="s">
        <v>13</v>
      </c>
      <c r="I157" s="30" t="s">
        <v>13</v>
      </c>
      <c r="J157" s="39" t="s">
        <v>14</v>
      </c>
      <c r="K157" s="39" t="s">
        <v>33</v>
      </c>
      <c r="L157" s="39" t="s">
        <v>22</v>
      </c>
      <c r="M157" s="39">
        <v>28306</v>
      </c>
      <c r="N157" s="40" t="s">
        <v>17</v>
      </c>
    </row>
    <row r="158" spans="1:14" ht="17">
      <c r="A158" s="27">
        <v>3</v>
      </c>
      <c r="B158" s="40">
        <v>1066620</v>
      </c>
      <c r="C158" s="40"/>
      <c r="D158" s="28">
        <v>45</v>
      </c>
      <c r="E158" s="29" t="s">
        <v>600</v>
      </c>
      <c r="F158" s="33" t="s">
        <v>12</v>
      </c>
      <c r="G158" s="33"/>
      <c r="H158" s="30" t="s">
        <v>13</v>
      </c>
      <c r="I158" s="30" t="s">
        <v>13</v>
      </c>
      <c r="J158" s="39" t="s">
        <v>14</v>
      </c>
      <c r="K158" s="39" t="s">
        <v>33</v>
      </c>
      <c r="L158" s="39" t="s">
        <v>22</v>
      </c>
      <c r="M158" s="39">
        <v>28366</v>
      </c>
      <c r="N158" s="40" t="s">
        <v>17</v>
      </c>
    </row>
    <row r="159" spans="1:14" ht="17">
      <c r="A159" s="27">
        <v>3</v>
      </c>
      <c r="B159" s="40">
        <v>1066703</v>
      </c>
      <c r="C159" s="40"/>
      <c r="D159" s="28">
        <v>24</v>
      </c>
      <c r="E159" s="29" t="s">
        <v>604</v>
      </c>
      <c r="F159" s="33" t="s">
        <v>12</v>
      </c>
      <c r="G159" s="33"/>
      <c r="H159" s="30" t="s">
        <v>13</v>
      </c>
      <c r="I159" s="30" t="s">
        <v>13</v>
      </c>
      <c r="J159" s="39" t="s">
        <v>14</v>
      </c>
      <c r="K159" s="39" t="s">
        <v>33</v>
      </c>
      <c r="L159" s="39" t="s">
        <v>22</v>
      </c>
      <c r="M159" s="39">
        <v>28449</v>
      </c>
      <c r="N159" s="40" t="s">
        <v>17</v>
      </c>
    </row>
    <row r="160" spans="1:14" ht="17">
      <c r="A160" s="27">
        <v>3</v>
      </c>
      <c r="B160" s="40">
        <v>1066744</v>
      </c>
      <c r="C160" s="40"/>
      <c r="D160" s="28">
        <v>24</v>
      </c>
      <c r="E160" s="29" t="s">
        <v>558</v>
      </c>
      <c r="F160" s="33" t="s">
        <v>12</v>
      </c>
      <c r="G160" s="33"/>
      <c r="H160" s="30" t="s">
        <v>13</v>
      </c>
      <c r="I160" s="30" t="s">
        <v>13</v>
      </c>
      <c r="J160" s="39" t="s">
        <v>14</v>
      </c>
      <c r="K160" s="39" t="s">
        <v>33</v>
      </c>
      <c r="L160" s="39" t="s">
        <v>22</v>
      </c>
      <c r="M160" s="39">
        <v>28490</v>
      </c>
      <c r="N160" s="40" t="s">
        <v>17</v>
      </c>
    </row>
    <row r="161" spans="1:14" ht="17">
      <c r="A161" s="27">
        <v>3</v>
      </c>
      <c r="B161" s="40">
        <v>1066787</v>
      </c>
      <c r="C161" s="40"/>
      <c r="D161" s="28">
        <v>45</v>
      </c>
      <c r="E161" s="29" t="s">
        <v>608</v>
      </c>
      <c r="F161" s="33" t="s">
        <v>12</v>
      </c>
      <c r="G161" s="33"/>
      <c r="H161" s="30" t="s">
        <v>13</v>
      </c>
      <c r="I161" s="30" t="s">
        <v>13</v>
      </c>
      <c r="J161" s="39" t="s">
        <v>14</v>
      </c>
      <c r="K161" s="39" t="s">
        <v>33</v>
      </c>
      <c r="L161" s="39" t="s">
        <v>22</v>
      </c>
      <c r="M161" s="39">
        <v>28533</v>
      </c>
      <c r="N161" s="40" t="s">
        <v>17</v>
      </c>
    </row>
    <row r="162" spans="1:14" ht="17">
      <c r="A162" s="27">
        <v>3</v>
      </c>
      <c r="B162" s="40">
        <v>1066843</v>
      </c>
      <c r="C162" s="40"/>
      <c r="D162" s="28">
        <v>24</v>
      </c>
      <c r="E162" s="29" t="s">
        <v>558</v>
      </c>
      <c r="F162" s="33" t="s">
        <v>12</v>
      </c>
      <c r="G162" s="33"/>
      <c r="H162" s="30" t="s">
        <v>13</v>
      </c>
      <c r="I162" s="30" t="s">
        <v>13</v>
      </c>
      <c r="J162" s="39" t="s">
        <v>14</v>
      </c>
      <c r="K162" s="39" t="s">
        <v>33</v>
      </c>
      <c r="L162" s="39" t="s">
        <v>22</v>
      </c>
      <c r="M162" s="39">
        <v>28589</v>
      </c>
      <c r="N162" s="40" t="s">
        <v>17</v>
      </c>
    </row>
    <row r="163" spans="1:14" ht="17">
      <c r="A163" s="27">
        <v>3</v>
      </c>
      <c r="B163" s="40">
        <v>1066878</v>
      </c>
      <c r="C163" s="40"/>
      <c r="D163" s="28">
        <v>24</v>
      </c>
      <c r="E163" s="29" t="s">
        <v>579</v>
      </c>
      <c r="F163" s="32" t="s">
        <v>13</v>
      </c>
      <c r="G163" s="32" t="s">
        <v>1183</v>
      </c>
      <c r="H163" s="30" t="s">
        <v>13</v>
      </c>
      <c r="I163" s="30" t="s">
        <v>13</v>
      </c>
      <c r="J163" s="39" t="s">
        <v>14</v>
      </c>
      <c r="K163" s="39" t="s">
        <v>33</v>
      </c>
      <c r="L163" s="39" t="s">
        <v>22</v>
      </c>
      <c r="M163" s="39">
        <v>28624</v>
      </c>
      <c r="N163" s="40" t="s">
        <v>17</v>
      </c>
    </row>
    <row r="164" spans="1:14" ht="17">
      <c r="A164" s="27">
        <v>3</v>
      </c>
      <c r="B164" s="40">
        <v>1066913</v>
      </c>
      <c r="C164" s="40"/>
      <c r="D164" s="28">
        <v>24</v>
      </c>
      <c r="E164" s="29" t="s">
        <v>549</v>
      </c>
      <c r="F164" s="32" t="s">
        <v>13</v>
      </c>
      <c r="G164" s="32" t="s">
        <v>1183</v>
      </c>
      <c r="H164" s="30" t="s">
        <v>13</v>
      </c>
      <c r="I164" s="30" t="s">
        <v>13</v>
      </c>
      <c r="J164" s="39" t="s">
        <v>14</v>
      </c>
      <c r="K164" s="39" t="s">
        <v>33</v>
      </c>
      <c r="L164" s="39" t="s">
        <v>22</v>
      </c>
      <c r="M164" s="39">
        <v>28659</v>
      </c>
      <c r="N164" s="40" t="s">
        <v>17</v>
      </c>
    </row>
    <row r="165" spans="1:14" ht="17">
      <c r="A165" s="27">
        <v>3</v>
      </c>
      <c r="B165" s="40">
        <v>1066941</v>
      </c>
      <c r="C165" s="40"/>
      <c r="D165" s="28">
        <v>45</v>
      </c>
      <c r="E165" s="29" t="s">
        <v>598</v>
      </c>
      <c r="F165" s="33" t="s">
        <v>12</v>
      </c>
      <c r="G165" s="33"/>
      <c r="H165" s="30" t="s">
        <v>13</v>
      </c>
      <c r="I165" s="30" t="s">
        <v>13</v>
      </c>
      <c r="J165" s="39" t="s">
        <v>14</v>
      </c>
      <c r="K165" s="39" t="s">
        <v>33</v>
      </c>
      <c r="L165" s="39" t="s">
        <v>22</v>
      </c>
      <c r="M165" s="39">
        <v>28687</v>
      </c>
      <c r="N165" s="40" t="s">
        <v>17</v>
      </c>
    </row>
    <row r="166" spans="1:14" ht="17">
      <c r="A166" s="27">
        <v>3</v>
      </c>
      <c r="B166" s="40">
        <v>1066991</v>
      </c>
      <c r="C166" s="40"/>
      <c r="D166" s="28">
        <v>24</v>
      </c>
      <c r="E166" s="29" t="s">
        <v>558</v>
      </c>
      <c r="F166" s="33" t="s">
        <v>12</v>
      </c>
      <c r="G166" s="33"/>
      <c r="H166" s="30" t="s">
        <v>13</v>
      </c>
      <c r="I166" s="30" t="s">
        <v>13</v>
      </c>
      <c r="J166" s="39" t="s">
        <v>14</v>
      </c>
      <c r="K166" s="39" t="s">
        <v>33</v>
      </c>
      <c r="L166" s="39" t="s">
        <v>22</v>
      </c>
      <c r="M166" s="39">
        <v>28737</v>
      </c>
      <c r="N166" s="40" t="s">
        <v>17</v>
      </c>
    </row>
    <row r="167" spans="1:14" ht="17">
      <c r="A167" s="27">
        <v>3</v>
      </c>
      <c r="B167" s="40">
        <v>1067019</v>
      </c>
      <c r="C167" s="40"/>
      <c r="D167" s="28">
        <v>45</v>
      </c>
      <c r="E167" s="29" t="s">
        <v>609</v>
      </c>
      <c r="F167" s="33" t="s">
        <v>12</v>
      </c>
      <c r="G167" s="33"/>
      <c r="H167" s="30" t="s">
        <v>13</v>
      </c>
      <c r="I167" s="30" t="s">
        <v>13</v>
      </c>
      <c r="J167" s="39" t="s">
        <v>14</v>
      </c>
      <c r="K167" s="39" t="s">
        <v>33</v>
      </c>
      <c r="L167" s="39" t="s">
        <v>22</v>
      </c>
      <c r="M167" s="39">
        <v>28765</v>
      </c>
      <c r="N167" s="40" t="s">
        <v>17</v>
      </c>
    </row>
    <row r="168" spans="1:14" ht="17">
      <c r="A168" s="27">
        <v>3</v>
      </c>
      <c r="B168" s="40">
        <v>1067068</v>
      </c>
      <c r="C168" s="40"/>
      <c r="D168" s="28">
        <v>45</v>
      </c>
      <c r="E168" s="29" t="s">
        <v>601</v>
      </c>
      <c r="F168" s="33" t="s">
        <v>12</v>
      </c>
      <c r="G168" s="33"/>
      <c r="H168" s="30" t="s">
        <v>13</v>
      </c>
      <c r="I168" s="30" t="s">
        <v>13</v>
      </c>
      <c r="J168" s="39" t="s">
        <v>14</v>
      </c>
      <c r="K168" s="39" t="s">
        <v>33</v>
      </c>
      <c r="L168" s="39" t="s">
        <v>22</v>
      </c>
      <c r="M168" s="39">
        <v>28814</v>
      </c>
      <c r="N168" s="40" t="s">
        <v>17</v>
      </c>
    </row>
    <row r="169" spans="1:14" ht="17">
      <c r="A169" s="27">
        <v>3</v>
      </c>
      <c r="B169" s="40">
        <v>1067124</v>
      </c>
      <c r="C169" s="40"/>
      <c r="D169" s="28">
        <v>24</v>
      </c>
      <c r="E169" s="29" t="s">
        <v>558</v>
      </c>
      <c r="F169" s="32" t="s">
        <v>13</v>
      </c>
      <c r="G169" s="32" t="s">
        <v>1184</v>
      </c>
      <c r="H169" s="30" t="s">
        <v>13</v>
      </c>
      <c r="I169" s="30" t="s">
        <v>13</v>
      </c>
      <c r="J169" s="39" t="s">
        <v>14</v>
      </c>
      <c r="K169" s="39" t="s">
        <v>33</v>
      </c>
      <c r="L169" s="39" t="s">
        <v>22</v>
      </c>
      <c r="M169" s="39">
        <v>28870</v>
      </c>
      <c r="N169" s="40" t="s">
        <v>17</v>
      </c>
    </row>
    <row r="170" spans="1:14" ht="17">
      <c r="A170" s="27">
        <v>3</v>
      </c>
      <c r="B170" s="40">
        <v>1067152</v>
      </c>
      <c r="C170" s="40"/>
      <c r="D170" s="28">
        <v>24</v>
      </c>
      <c r="E170" s="29" t="s">
        <v>560</v>
      </c>
      <c r="F170" s="32" t="s">
        <v>13</v>
      </c>
      <c r="G170" s="32" t="s">
        <v>1184</v>
      </c>
      <c r="H170" s="30" t="s">
        <v>13</v>
      </c>
      <c r="I170" s="30" t="s">
        <v>13</v>
      </c>
      <c r="J170" s="39" t="s">
        <v>14</v>
      </c>
      <c r="K170" s="39" t="s">
        <v>33</v>
      </c>
      <c r="L170" s="39" t="s">
        <v>22</v>
      </c>
      <c r="M170" s="39">
        <v>28898</v>
      </c>
      <c r="N170" s="40" t="s">
        <v>17</v>
      </c>
    </row>
    <row r="171" spans="1:14" ht="17">
      <c r="A171" s="27">
        <v>3</v>
      </c>
      <c r="B171" s="40">
        <v>1067187</v>
      </c>
      <c r="C171" s="40"/>
      <c r="D171" s="28">
        <v>24</v>
      </c>
      <c r="E171" s="29" t="s">
        <v>547</v>
      </c>
      <c r="F171" s="32" t="s">
        <v>13</v>
      </c>
      <c r="G171" s="32" t="s">
        <v>1184</v>
      </c>
      <c r="H171" s="30" t="s">
        <v>13</v>
      </c>
      <c r="I171" s="30" t="s">
        <v>13</v>
      </c>
      <c r="J171" s="39" t="s">
        <v>14</v>
      </c>
      <c r="K171" s="39" t="s">
        <v>33</v>
      </c>
      <c r="L171" s="39" t="s">
        <v>22</v>
      </c>
      <c r="M171" s="39">
        <v>28933</v>
      </c>
      <c r="N171" s="40" t="s">
        <v>17</v>
      </c>
    </row>
    <row r="172" spans="1:14" ht="17">
      <c r="A172" s="27">
        <v>3</v>
      </c>
      <c r="B172" s="40">
        <v>1067215</v>
      </c>
      <c r="C172" s="40"/>
      <c r="D172" s="28">
        <v>30</v>
      </c>
      <c r="E172" s="29" t="s">
        <v>610</v>
      </c>
      <c r="F172" s="32" t="s">
        <v>13</v>
      </c>
      <c r="G172" s="32" t="s">
        <v>1184</v>
      </c>
      <c r="H172" s="30" t="s">
        <v>13</v>
      </c>
      <c r="I172" s="30" t="s">
        <v>13</v>
      </c>
      <c r="J172" s="39" t="s">
        <v>14</v>
      </c>
      <c r="K172" s="39" t="s">
        <v>33</v>
      </c>
      <c r="L172" s="39" t="s">
        <v>22</v>
      </c>
      <c r="M172" s="39">
        <v>28961</v>
      </c>
      <c r="N172" s="40" t="s">
        <v>17</v>
      </c>
    </row>
    <row r="173" spans="1:14" ht="17">
      <c r="A173" s="27">
        <v>3</v>
      </c>
      <c r="B173" s="40">
        <v>1067255</v>
      </c>
      <c r="C173" s="40"/>
      <c r="D173" s="28">
        <v>24</v>
      </c>
      <c r="E173" s="29" t="s">
        <v>552</v>
      </c>
      <c r="F173" s="32" t="s">
        <v>13</v>
      </c>
      <c r="G173" s="32" t="s">
        <v>1184</v>
      </c>
      <c r="H173" s="30" t="s">
        <v>13</v>
      </c>
      <c r="I173" s="30" t="s">
        <v>13</v>
      </c>
      <c r="J173" s="39" t="s">
        <v>14</v>
      </c>
      <c r="K173" s="39" t="s">
        <v>33</v>
      </c>
      <c r="L173" s="39" t="s">
        <v>22</v>
      </c>
      <c r="M173" s="39">
        <v>29001</v>
      </c>
      <c r="N173" s="40" t="s">
        <v>17</v>
      </c>
    </row>
    <row r="174" spans="1:14" ht="17">
      <c r="A174" s="27">
        <v>3</v>
      </c>
      <c r="B174" s="40">
        <v>1067283</v>
      </c>
      <c r="C174" s="40"/>
      <c r="D174" s="28">
        <v>24</v>
      </c>
      <c r="E174" s="29" t="s">
        <v>549</v>
      </c>
      <c r="F174" s="32" t="s">
        <v>13</v>
      </c>
      <c r="G174" s="32" t="s">
        <v>1184</v>
      </c>
      <c r="H174" s="30" t="s">
        <v>13</v>
      </c>
      <c r="I174" s="30" t="s">
        <v>13</v>
      </c>
      <c r="J174" s="39" t="s">
        <v>14</v>
      </c>
      <c r="K174" s="39" t="s">
        <v>33</v>
      </c>
      <c r="L174" s="39" t="s">
        <v>22</v>
      </c>
      <c r="M174" s="39">
        <v>29029</v>
      </c>
      <c r="N174" s="40" t="s">
        <v>17</v>
      </c>
    </row>
    <row r="175" spans="1:14" ht="17">
      <c r="A175" s="27">
        <v>3</v>
      </c>
      <c r="B175" s="40">
        <v>1067332</v>
      </c>
      <c r="C175" s="40"/>
      <c r="D175" s="28">
        <v>24</v>
      </c>
      <c r="E175" s="29" t="s">
        <v>547</v>
      </c>
      <c r="F175" s="32" t="s">
        <v>13</v>
      </c>
      <c r="G175" s="32" t="s">
        <v>1184</v>
      </c>
      <c r="H175" s="30" t="s">
        <v>13</v>
      </c>
      <c r="I175" s="30" t="s">
        <v>13</v>
      </c>
      <c r="J175" s="39" t="s">
        <v>14</v>
      </c>
      <c r="K175" s="39" t="s">
        <v>33</v>
      </c>
      <c r="L175" s="39" t="s">
        <v>22</v>
      </c>
      <c r="M175" s="39">
        <v>29078</v>
      </c>
      <c r="N175" s="40" t="s">
        <v>17</v>
      </c>
    </row>
    <row r="176" spans="1:14" ht="17">
      <c r="A176" s="27">
        <v>3</v>
      </c>
      <c r="B176" s="40">
        <v>1067388</v>
      </c>
      <c r="C176" s="40"/>
      <c r="D176" s="28">
        <v>24</v>
      </c>
      <c r="E176" s="29" t="s">
        <v>560</v>
      </c>
      <c r="F176" s="32" t="s">
        <v>13</v>
      </c>
      <c r="G176" s="32" t="s">
        <v>1185</v>
      </c>
      <c r="H176" s="30" t="s">
        <v>13</v>
      </c>
      <c r="I176" s="30" t="s">
        <v>13</v>
      </c>
      <c r="J176" s="39" t="s">
        <v>14</v>
      </c>
      <c r="K176" s="39" t="s">
        <v>33</v>
      </c>
      <c r="L176" s="39" t="s">
        <v>22</v>
      </c>
      <c r="M176" s="39">
        <v>29134</v>
      </c>
      <c r="N176" s="40" t="s">
        <v>17</v>
      </c>
    </row>
    <row r="177" spans="1:14" ht="17">
      <c r="A177" s="27">
        <v>3</v>
      </c>
      <c r="B177" s="40">
        <v>1067422</v>
      </c>
      <c r="C177" s="40"/>
      <c r="D177" s="28">
        <v>45</v>
      </c>
      <c r="E177" s="29" t="s">
        <v>595</v>
      </c>
      <c r="F177" s="32" t="s">
        <v>13</v>
      </c>
      <c r="G177" s="32" t="s">
        <v>1185</v>
      </c>
      <c r="H177" s="30" t="s">
        <v>13</v>
      </c>
      <c r="I177" s="30" t="s">
        <v>13</v>
      </c>
      <c r="J177" s="39" t="s">
        <v>14</v>
      </c>
      <c r="K177" s="39" t="s">
        <v>33</v>
      </c>
      <c r="L177" s="39" t="s">
        <v>22</v>
      </c>
      <c r="M177" s="39">
        <v>29168</v>
      </c>
      <c r="N177" s="40" t="s">
        <v>17</v>
      </c>
    </row>
    <row r="178" spans="1:14" ht="17">
      <c r="A178" s="27">
        <v>3</v>
      </c>
      <c r="B178" s="40">
        <v>1067498</v>
      </c>
      <c r="C178" s="40"/>
      <c r="D178" s="28">
        <v>24</v>
      </c>
      <c r="E178" s="29" t="s">
        <v>547</v>
      </c>
      <c r="F178" s="32" t="s">
        <v>13</v>
      </c>
      <c r="G178" s="32" t="s">
        <v>1185</v>
      </c>
      <c r="H178" s="30" t="s">
        <v>13</v>
      </c>
      <c r="I178" s="30" t="s">
        <v>13</v>
      </c>
      <c r="J178" s="39" t="s">
        <v>14</v>
      </c>
      <c r="K178" s="39" t="s">
        <v>33</v>
      </c>
      <c r="L178" s="39" t="s">
        <v>22</v>
      </c>
      <c r="M178" s="39">
        <v>29244</v>
      </c>
      <c r="N178" s="40" t="s">
        <v>17</v>
      </c>
    </row>
    <row r="179" spans="1:14" ht="17">
      <c r="A179" s="27">
        <v>3</v>
      </c>
      <c r="B179" s="40">
        <v>1067540</v>
      </c>
      <c r="C179" s="40"/>
      <c r="D179" s="28">
        <v>24</v>
      </c>
      <c r="E179" s="29" t="s">
        <v>549</v>
      </c>
      <c r="F179" s="32" t="s">
        <v>13</v>
      </c>
      <c r="G179" s="32" t="s">
        <v>1185</v>
      </c>
      <c r="H179" s="30" t="s">
        <v>13</v>
      </c>
      <c r="I179" s="30" t="s">
        <v>13</v>
      </c>
      <c r="J179" s="39" t="s">
        <v>14</v>
      </c>
      <c r="K179" s="39" t="s">
        <v>33</v>
      </c>
      <c r="L179" s="39" t="s">
        <v>22</v>
      </c>
      <c r="M179" s="39">
        <v>29286</v>
      </c>
      <c r="N179" s="40" t="s">
        <v>17</v>
      </c>
    </row>
    <row r="180" spans="1:14" ht="17">
      <c r="A180" s="27">
        <v>3</v>
      </c>
      <c r="B180" s="40">
        <v>1067575</v>
      </c>
      <c r="C180" s="40"/>
      <c r="D180" s="28">
        <v>24</v>
      </c>
      <c r="E180" s="29" t="s">
        <v>549</v>
      </c>
      <c r="F180" s="32" t="s">
        <v>13</v>
      </c>
      <c r="G180" s="32" t="s">
        <v>1185</v>
      </c>
      <c r="H180" s="30" t="s">
        <v>13</v>
      </c>
      <c r="I180" s="30" t="s">
        <v>13</v>
      </c>
      <c r="J180" s="39" t="s">
        <v>14</v>
      </c>
      <c r="K180" s="39" t="s">
        <v>33</v>
      </c>
      <c r="L180" s="39" t="s">
        <v>22</v>
      </c>
      <c r="M180" s="39">
        <v>29321</v>
      </c>
      <c r="N180" s="40" t="s">
        <v>17</v>
      </c>
    </row>
    <row r="181" spans="1:14" ht="17">
      <c r="A181" s="27">
        <v>3</v>
      </c>
      <c r="B181" s="40">
        <v>1067617</v>
      </c>
      <c r="C181" s="40"/>
      <c r="D181" s="28">
        <v>24</v>
      </c>
      <c r="E181" s="29" t="s">
        <v>547</v>
      </c>
      <c r="F181" s="32" t="s">
        <v>13</v>
      </c>
      <c r="G181" s="32" t="s">
        <v>1185</v>
      </c>
      <c r="H181" s="30" t="s">
        <v>13</v>
      </c>
      <c r="I181" s="30" t="s">
        <v>13</v>
      </c>
      <c r="J181" s="39" t="s">
        <v>14</v>
      </c>
      <c r="K181" s="39" t="s">
        <v>33</v>
      </c>
      <c r="L181" s="39" t="s">
        <v>22</v>
      </c>
      <c r="M181" s="39">
        <v>29363</v>
      </c>
      <c r="N181" s="40" t="s">
        <v>17</v>
      </c>
    </row>
    <row r="182" spans="1:14" ht="17">
      <c r="A182" s="27">
        <v>3</v>
      </c>
      <c r="B182" s="40">
        <v>1067651</v>
      </c>
      <c r="C182" s="40"/>
      <c r="D182" s="28">
        <v>24</v>
      </c>
      <c r="E182" s="29" t="s">
        <v>552</v>
      </c>
      <c r="F182" s="32" t="s">
        <v>13</v>
      </c>
      <c r="G182" s="32" t="s">
        <v>1185</v>
      </c>
      <c r="H182" s="30" t="s">
        <v>13</v>
      </c>
      <c r="I182" s="30" t="s">
        <v>13</v>
      </c>
      <c r="J182" s="39" t="s">
        <v>14</v>
      </c>
      <c r="K182" s="39" t="s">
        <v>33</v>
      </c>
      <c r="L182" s="39" t="s">
        <v>22</v>
      </c>
      <c r="M182" s="39">
        <v>29397</v>
      </c>
      <c r="N182" s="40" t="s">
        <v>17</v>
      </c>
    </row>
    <row r="183" spans="1:14" ht="17">
      <c r="A183" s="27">
        <v>3</v>
      </c>
      <c r="B183" s="40">
        <v>1067679</v>
      </c>
      <c r="C183" s="40"/>
      <c r="D183" s="28">
        <v>24</v>
      </c>
      <c r="E183" s="29" t="s">
        <v>604</v>
      </c>
      <c r="F183" s="32" t="s">
        <v>13</v>
      </c>
      <c r="G183" s="32" t="s">
        <v>1185</v>
      </c>
      <c r="H183" s="30" t="s">
        <v>13</v>
      </c>
      <c r="I183" s="30" t="s">
        <v>13</v>
      </c>
      <c r="J183" s="39" t="s">
        <v>14</v>
      </c>
      <c r="K183" s="39" t="s">
        <v>33</v>
      </c>
      <c r="L183" s="39" t="s">
        <v>22</v>
      </c>
      <c r="M183" s="39">
        <v>29425</v>
      </c>
      <c r="N183" s="40" t="s">
        <v>17</v>
      </c>
    </row>
    <row r="184" spans="1:14" ht="17">
      <c r="A184" s="27">
        <v>3</v>
      </c>
      <c r="B184" s="40">
        <v>1067722</v>
      </c>
      <c r="C184" s="40"/>
      <c r="D184" s="28">
        <v>24</v>
      </c>
      <c r="E184" s="29" t="s">
        <v>560</v>
      </c>
      <c r="F184" s="33" t="s">
        <v>12</v>
      </c>
      <c r="G184" s="33"/>
      <c r="H184" s="30" t="s">
        <v>13</v>
      </c>
      <c r="I184" s="30" t="s">
        <v>13</v>
      </c>
      <c r="J184" s="39" t="s">
        <v>14</v>
      </c>
      <c r="K184" s="39" t="s">
        <v>33</v>
      </c>
      <c r="L184" s="39" t="s">
        <v>22</v>
      </c>
      <c r="M184" s="39">
        <v>29468</v>
      </c>
      <c r="N184" s="40" t="s">
        <v>17</v>
      </c>
    </row>
    <row r="185" spans="1:14" ht="17">
      <c r="A185" s="27">
        <v>3</v>
      </c>
      <c r="B185" s="40">
        <v>1067757</v>
      </c>
      <c r="C185" s="40"/>
      <c r="D185" s="28">
        <v>24</v>
      </c>
      <c r="E185" s="29" t="s">
        <v>558</v>
      </c>
      <c r="F185" s="33" t="s">
        <v>12</v>
      </c>
      <c r="G185" s="33"/>
      <c r="H185" s="30" t="s">
        <v>13</v>
      </c>
      <c r="I185" s="30" t="s">
        <v>13</v>
      </c>
      <c r="J185" s="39" t="s">
        <v>14</v>
      </c>
      <c r="K185" s="39" t="s">
        <v>33</v>
      </c>
      <c r="L185" s="39" t="s">
        <v>22</v>
      </c>
      <c r="M185" s="39">
        <v>29503</v>
      </c>
      <c r="N185" s="40" t="s">
        <v>17</v>
      </c>
    </row>
    <row r="186" spans="1:14" ht="17">
      <c r="A186" s="27">
        <v>3</v>
      </c>
      <c r="B186" s="40">
        <v>1067792</v>
      </c>
      <c r="C186" s="40"/>
      <c r="D186" s="28">
        <v>45</v>
      </c>
      <c r="E186" s="29" t="s">
        <v>599</v>
      </c>
      <c r="F186" s="32" t="s">
        <v>13</v>
      </c>
      <c r="G186" s="32" t="s">
        <v>1186</v>
      </c>
      <c r="H186" s="30" t="s">
        <v>13</v>
      </c>
      <c r="I186" s="30" t="s">
        <v>13</v>
      </c>
      <c r="J186" s="39" t="s">
        <v>14</v>
      </c>
      <c r="K186" s="39" t="s">
        <v>33</v>
      </c>
      <c r="L186" s="39" t="s">
        <v>22</v>
      </c>
      <c r="M186" s="39">
        <v>29538</v>
      </c>
      <c r="N186" s="40" t="s">
        <v>17</v>
      </c>
    </row>
    <row r="187" spans="1:14" ht="17">
      <c r="A187" s="27">
        <v>3</v>
      </c>
      <c r="B187" s="40">
        <v>1067869</v>
      </c>
      <c r="C187" s="40"/>
      <c r="D187" s="28">
        <v>24</v>
      </c>
      <c r="E187" s="29" t="s">
        <v>560</v>
      </c>
      <c r="F187" s="32" t="s">
        <v>13</v>
      </c>
      <c r="G187" s="32" t="s">
        <v>1187</v>
      </c>
      <c r="H187" s="30" t="s">
        <v>13</v>
      </c>
      <c r="I187" s="30" t="s">
        <v>13</v>
      </c>
      <c r="J187" s="39" t="s">
        <v>14</v>
      </c>
      <c r="K187" s="39" t="s">
        <v>33</v>
      </c>
      <c r="L187" s="39" t="s">
        <v>22</v>
      </c>
      <c r="M187" s="39">
        <v>29615</v>
      </c>
      <c r="N187" s="40" t="s">
        <v>17</v>
      </c>
    </row>
    <row r="188" spans="1:14" ht="17">
      <c r="A188" s="27">
        <v>3</v>
      </c>
      <c r="B188" s="40">
        <v>1067910</v>
      </c>
      <c r="C188" s="40"/>
      <c r="D188" s="28">
        <v>24</v>
      </c>
      <c r="E188" s="29" t="s">
        <v>549</v>
      </c>
      <c r="F188" s="32" t="s">
        <v>13</v>
      </c>
      <c r="G188" s="32" t="s">
        <v>1187</v>
      </c>
      <c r="H188" s="30" t="s">
        <v>13</v>
      </c>
      <c r="I188" s="30" t="s">
        <v>13</v>
      </c>
      <c r="J188" s="39" t="s">
        <v>14</v>
      </c>
      <c r="K188" s="39" t="s">
        <v>33</v>
      </c>
      <c r="L188" s="39" t="s">
        <v>22</v>
      </c>
      <c r="M188" s="39">
        <v>29656</v>
      </c>
      <c r="N188" s="40" t="s">
        <v>17</v>
      </c>
    </row>
    <row r="189" spans="1:14" ht="17">
      <c r="A189" s="27" t="s">
        <v>34</v>
      </c>
      <c r="B189" s="28">
        <v>11997</v>
      </c>
      <c r="C189" s="28">
        <f>1067971-(B189+D189)+2</f>
        <v>1055942</v>
      </c>
      <c r="D189" s="28">
        <v>34</v>
      </c>
      <c r="E189" s="29" t="s">
        <v>545</v>
      </c>
      <c r="F189" s="42" t="s">
        <v>12</v>
      </c>
      <c r="G189" s="42"/>
      <c r="H189" s="30" t="s">
        <v>13</v>
      </c>
      <c r="I189" s="30" t="s">
        <v>13</v>
      </c>
      <c r="J189" s="39" t="s">
        <v>14</v>
      </c>
      <c r="K189" s="39" t="s">
        <v>33</v>
      </c>
      <c r="L189" s="39" t="s">
        <v>16</v>
      </c>
      <c r="M189" s="39">
        <v>17688</v>
      </c>
      <c r="N189" s="39" t="s">
        <v>17</v>
      </c>
    </row>
    <row r="190" spans="1:14" ht="17">
      <c r="A190" s="27" t="s">
        <v>34</v>
      </c>
      <c r="B190" s="28">
        <v>28049</v>
      </c>
      <c r="C190" s="28">
        <f>1067971-(B190+D190)+2</f>
        <v>1039894</v>
      </c>
      <c r="D190" s="28">
        <v>30</v>
      </c>
      <c r="E190" s="29" t="s">
        <v>555</v>
      </c>
      <c r="F190" s="43" t="s">
        <v>13</v>
      </c>
      <c r="G190" s="43" t="s">
        <v>1188</v>
      </c>
      <c r="H190" s="30"/>
      <c r="I190" s="30" t="s">
        <v>13</v>
      </c>
      <c r="J190" s="40" t="s">
        <v>14</v>
      </c>
      <c r="K190" s="40" t="s">
        <v>33</v>
      </c>
      <c r="L190" s="40" t="s">
        <v>16</v>
      </c>
      <c r="M190" s="40">
        <v>1640</v>
      </c>
      <c r="N190" s="40" t="s">
        <v>17</v>
      </c>
    </row>
    <row r="191" spans="1:14" ht="17">
      <c r="A191" s="27" t="s">
        <v>34</v>
      </c>
      <c r="B191" s="40">
        <v>214485</v>
      </c>
      <c r="C191" s="28">
        <f t="shared" ref="C191:C254" si="0">1067971-(B191+D191)+2</f>
        <v>853443</v>
      </c>
      <c r="D191" s="28">
        <v>45</v>
      </c>
      <c r="E191" s="29" t="s">
        <v>611</v>
      </c>
      <c r="F191" s="42" t="s">
        <v>12</v>
      </c>
      <c r="G191" s="42"/>
      <c r="H191" s="30"/>
      <c r="I191" s="30"/>
      <c r="J191" s="40" t="s">
        <v>26</v>
      </c>
      <c r="K191" s="40" t="s">
        <v>35</v>
      </c>
      <c r="L191" s="40" t="s">
        <v>16</v>
      </c>
      <c r="M191" s="40">
        <v>0</v>
      </c>
      <c r="N191" s="40" t="s">
        <v>36</v>
      </c>
    </row>
    <row r="192" spans="1:14" ht="17">
      <c r="A192" s="27" t="s">
        <v>34</v>
      </c>
      <c r="B192" s="40">
        <v>844814</v>
      </c>
      <c r="C192" s="28">
        <f t="shared" si="0"/>
        <v>223138</v>
      </c>
      <c r="D192" s="28">
        <v>21</v>
      </c>
      <c r="E192" s="29" t="s">
        <v>612</v>
      </c>
      <c r="F192" s="43" t="s">
        <v>13</v>
      </c>
      <c r="G192" s="43" t="s">
        <v>1189</v>
      </c>
      <c r="H192" s="30"/>
      <c r="I192" s="30"/>
      <c r="J192" s="40" t="s">
        <v>14</v>
      </c>
      <c r="K192" s="40" t="s">
        <v>364</v>
      </c>
      <c r="L192" s="40" t="s">
        <v>16</v>
      </c>
      <c r="M192" s="40">
        <v>1307</v>
      </c>
      <c r="N192" s="40" t="s">
        <v>365</v>
      </c>
    </row>
    <row r="193" spans="1:14" ht="17">
      <c r="A193" s="27" t="s">
        <v>34</v>
      </c>
      <c r="B193" s="40">
        <v>1027491</v>
      </c>
      <c r="C193" s="28">
        <f t="shared" si="0"/>
        <v>40444</v>
      </c>
      <c r="D193" s="28">
        <v>38</v>
      </c>
      <c r="E193" s="29" t="s">
        <v>613</v>
      </c>
      <c r="F193" s="42" t="s">
        <v>12</v>
      </c>
      <c r="G193" s="42"/>
      <c r="H193" s="30"/>
      <c r="I193" s="30" t="s">
        <v>13</v>
      </c>
      <c r="J193" s="40" t="s">
        <v>26</v>
      </c>
      <c r="K193" s="40" t="s">
        <v>614</v>
      </c>
      <c r="L193" s="40" t="s">
        <v>22</v>
      </c>
      <c r="M193" s="40">
        <v>0</v>
      </c>
      <c r="N193" s="40" t="s">
        <v>615</v>
      </c>
    </row>
    <row r="194" spans="1:14" ht="17">
      <c r="A194" s="27" t="s">
        <v>34</v>
      </c>
      <c r="B194" s="40">
        <v>1057141</v>
      </c>
      <c r="C194" s="28">
        <f t="shared" si="0"/>
        <v>10792</v>
      </c>
      <c r="D194" s="28">
        <v>40</v>
      </c>
      <c r="E194" s="29" t="s">
        <v>576</v>
      </c>
      <c r="F194" s="42" t="s">
        <v>12</v>
      </c>
      <c r="G194" s="42"/>
      <c r="H194" s="30"/>
      <c r="I194" s="30" t="s">
        <v>13</v>
      </c>
      <c r="J194" s="40" t="s">
        <v>26</v>
      </c>
      <c r="K194" s="40" t="s">
        <v>616</v>
      </c>
      <c r="L194" s="40" t="s">
        <v>16</v>
      </c>
      <c r="M194" s="40">
        <v>0</v>
      </c>
      <c r="N194" s="40" t="s">
        <v>617</v>
      </c>
    </row>
    <row r="195" spans="1:14" ht="17">
      <c r="A195" s="27" t="s">
        <v>34</v>
      </c>
      <c r="B195" s="40">
        <v>1064373</v>
      </c>
      <c r="C195" s="28">
        <f t="shared" si="0"/>
        <v>3576</v>
      </c>
      <c r="D195" s="28">
        <v>24</v>
      </c>
      <c r="E195" s="29" t="s">
        <v>579</v>
      </c>
      <c r="F195" s="42" t="s">
        <v>12</v>
      </c>
      <c r="G195" s="42"/>
      <c r="H195" s="30" t="s">
        <v>13</v>
      </c>
      <c r="I195" s="30" t="s">
        <v>13</v>
      </c>
      <c r="J195" s="40" t="s">
        <v>26</v>
      </c>
      <c r="K195" s="40" t="s">
        <v>618</v>
      </c>
      <c r="L195" s="40" t="s">
        <v>22</v>
      </c>
      <c r="M195" s="40">
        <v>0</v>
      </c>
      <c r="N195" s="40" t="s">
        <v>619</v>
      </c>
    </row>
    <row r="196" spans="1:14" ht="17">
      <c r="A196" s="27" t="s">
        <v>34</v>
      </c>
      <c r="B196" s="40">
        <v>1064421</v>
      </c>
      <c r="C196" s="28">
        <f t="shared" si="0"/>
        <v>3507</v>
      </c>
      <c r="D196" s="28">
        <v>45</v>
      </c>
      <c r="E196" s="29" t="s">
        <v>620</v>
      </c>
      <c r="F196" s="43" t="s">
        <v>13</v>
      </c>
      <c r="G196" s="43" t="s">
        <v>1190</v>
      </c>
      <c r="H196" s="30" t="s">
        <v>13</v>
      </c>
      <c r="I196" s="30" t="s">
        <v>13</v>
      </c>
      <c r="J196" s="40" t="s">
        <v>26</v>
      </c>
      <c r="K196" s="40" t="s">
        <v>618</v>
      </c>
      <c r="L196" s="40" t="s">
        <v>22</v>
      </c>
      <c r="M196" s="40">
        <v>0</v>
      </c>
      <c r="N196" s="40" t="s">
        <v>619</v>
      </c>
    </row>
    <row r="197" spans="1:14" ht="17">
      <c r="A197" s="27" t="s">
        <v>34</v>
      </c>
      <c r="B197" s="40">
        <v>1064477</v>
      </c>
      <c r="C197" s="28">
        <f t="shared" si="0"/>
        <v>3472</v>
      </c>
      <c r="D197" s="28">
        <v>24</v>
      </c>
      <c r="E197" s="29" t="s">
        <v>547</v>
      </c>
      <c r="F197" s="43" t="s">
        <v>13</v>
      </c>
      <c r="G197" s="43" t="s">
        <v>1190</v>
      </c>
      <c r="H197" s="30" t="s">
        <v>13</v>
      </c>
      <c r="I197" s="30" t="s">
        <v>13</v>
      </c>
      <c r="J197" s="40" t="s">
        <v>26</v>
      </c>
      <c r="K197" s="40" t="s">
        <v>618</v>
      </c>
      <c r="L197" s="40" t="s">
        <v>22</v>
      </c>
      <c r="M197" s="40">
        <v>0</v>
      </c>
      <c r="N197" s="40" t="s">
        <v>619</v>
      </c>
    </row>
    <row r="198" spans="1:14" ht="17">
      <c r="A198" s="27" t="s">
        <v>34</v>
      </c>
      <c r="B198" s="40">
        <v>1064520</v>
      </c>
      <c r="C198" s="28">
        <f t="shared" si="0"/>
        <v>3429</v>
      </c>
      <c r="D198" s="28">
        <v>24</v>
      </c>
      <c r="E198" s="29" t="s">
        <v>560</v>
      </c>
      <c r="F198" s="42" t="s">
        <v>12</v>
      </c>
      <c r="G198" s="42"/>
      <c r="H198" s="30" t="s">
        <v>13</v>
      </c>
      <c r="I198" s="30" t="s">
        <v>13</v>
      </c>
      <c r="J198" s="40" t="s">
        <v>26</v>
      </c>
      <c r="K198" s="40" t="s">
        <v>618</v>
      </c>
      <c r="L198" s="40" t="s">
        <v>22</v>
      </c>
      <c r="M198" s="40">
        <v>0</v>
      </c>
      <c r="N198" s="40" t="s">
        <v>619</v>
      </c>
    </row>
    <row r="199" spans="1:14" ht="17">
      <c r="A199" s="27" t="s">
        <v>34</v>
      </c>
      <c r="B199" s="40">
        <v>1064574</v>
      </c>
      <c r="C199" s="28">
        <f t="shared" si="0"/>
        <v>3378</v>
      </c>
      <c r="D199" s="28">
        <v>21</v>
      </c>
      <c r="E199" s="29" t="s">
        <v>621</v>
      </c>
      <c r="F199" s="42" t="s">
        <v>12</v>
      </c>
      <c r="G199" s="42"/>
      <c r="H199" s="30" t="s">
        <v>13</v>
      </c>
      <c r="I199" s="30" t="s">
        <v>13</v>
      </c>
      <c r="J199" s="40" t="s">
        <v>26</v>
      </c>
      <c r="K199" s="40" t="s">
        <v>618</v>
      </c>
      <c r="L199" s="40" t="s">
        <v>22</v>
      </c>
      <c r="M199" s="40">
        <v>0</v>
      </c>
      <c r="N199" s="40" t="s">
        <v>619</v>
      </c>
    </row>
    <row r="200" spans="1:14" ht="17">
      <c r="A200" s="27" t="s">
        <v>34</v>
      </c>
      <c r="B200" s="40">
        <v>1064599</v>
      </c>
      <c r="C200" s="28">
        <f t="shared" si="0"/>
        <v>3350</v>
      </c>
      <c r="D200" s="28">
        <v>24</v>
      </c>
      <c r="E200" s="29" t="s">
        <v>604</v>
      </c>
      <c r="F200" s="42" t="s">
        <v>12</v>
      </c>
      <c r="G200" s="42"/>
      <c r="H200" s="30" t="s">
        <v>13</v>
      </c>
      <c r="I200" s="30" t="s">
        <v>13</v>
      </c>
      <c r="J200" s="40" t="s">
        <v>26</v>
      </c>
      <c r="K200" s="40" t="s">
        <v>618</v>
      </c>
      <c r="L200" s="40" t="s">
        <v>22</v>
      </c>
      <c r="M200" s="40">
        <v>0</v>
      </c>
      <c r="N200" s="40" t="s">
        <v>619</v>
      </c>
    </row>
    <row r="201" spans="1:14" ht="17">
      <c r="A201" s="27" t="s">
        <v>34</v>
      </c>
      <c r="B201" s="40">
        <v>1064627</v>
      </c>
      <c r="C201" s="28">
        <f t="shared" si="0"/>
        <v>3322</v>
      </c>
      <c r="D201" s="28">
        <v>24</v>
      </c>
      <c r="E201" s="29" t="s">
        <v>558</v>
      </c>
      <c r="F201" s="42" t="s">
        <v>12</v>
      </c>
      <c r="G201" s="42"/>
      <c r="H201" s="30" t="s">
        <v>13</v>
      </c>
      <c r="I201" s="30" t="s">
        <v>13</v>
      </c>
      <c r="J201" s="40" t="s">
        <v>26</v>
      </c>
      <c r="K201" s="40" t="s">
        <v>618</v>
      </c>
      <c r="L201" s="40" t="s">
        <v>22</v>
      </c>
      <c r="M201" s="40">
        <v>0</v>
      </c>
      <c r="N201" s="40" t="s">
        <v>619</v>
      </c>
    </row>
    <row r="202" spans="1:14" ht="17">
      <c r="A202" s="27" t="s">
        <v>34</v>
      </c>
      <c r="B202" s="40">
        <v>1064655</v>
      </c>
      <c r="C202" s="28">
        <f t="shared" si="0"/>
        <v>3294</v>
      </c>
      <c r="D202" s="28">
        <v>24</v>
      </c>
      <c r="E202" s="29" t="s">
        <v>560</v>
      </c>
      <c r="F202" s="42" t="s">
        <v>12</v>
      </c>
      <c r="G202" s="42"/>
      <c r="H202" s="30" t="s">
        <v>13</v>
      </c>
      <c r="I202" s="30" t="s">
        <v>13</v>
      </c>
      <c r="J202" s="40" t="s">
        <v>26</v>
      </c>
      <c r="K202" s="40" t="s">
        <v>618</v>
      </c>
      <c r="L202" s="40" t="s">
        <v>22</v>
      </c>
      <c r="M202" s="40">
        <v>0</v>
      </c>
      <c r="N202" s="40" t="s">
        <v>619</v>
      </c>
    </row>
    <row r="203" spans="1:14" ht="17">
      <c r="A203" s="27" t="s">
        <v>34</v>
      </c>
      <c r="B203" s="40">
        <v>1064683</v>
      </c>
      <c r="C203" s="28">
        <f t="shared" si="0"/>
        <v>3266</v>
      </c>
      <c r="D203" s="28">
        <v>24</v>
      </c>
      <c r="E203" s="29" t="s">
        <v>558</v>
      </c>
      <c r="F203" s="42" t="s">
        <v>12</v>
      </c>
      <c r="G203" s="42"/>
      <c r="H203" s="30" t="s">
        <v>13</v>
      </c>
      <c r="I203" s="30" t="s">
        <v>13</v>
      </c>
      <c r="J203" s="40" t="s">
        <v>26</v>
      </c>
      <c r="K203" s="40" t="s">
        <v>618</v>
      </c>
      <c r="L203" s="40" t="s">
        <v>22</v>
      </c>
      <c r="M203" s="40">
        <v>0</v>
      </c>
      <c r="N203" s="40" t="s">
        <v>619</v>
      </c>
    </row>
    <row r="204" spans="1:14" ht="17">
      <c r="A204" s="27" t="s">
        <v>34</v>
      </c>
      <c r="B204" s="40">
        <v>1064725</v>
      </c>
      <c r="C204" s="28">
        <f t="shared" si="0"/>
        <v>3224</v>
      </c>
      <c r="D204" s="28">
        <v>24</v>
      </c>
      <c r="E204" s="29" t="s">
        <v>552</v>
      </c>
      <c r="F204" s="42" t="s">
        <v>12</v>
      </c>
      <c r="G204" s="42"/>
      <c r="H204" s="30" t="s">
        <v>13</v>
      </c>
      <c r="I204" s="30" t="s">
        <v>13</v>
      </c>
      <c r="J204" s="40" t="s">
        <v>26</v>
      </c>
      <c r="K204" s="40" t="s">
        <v>618</v>
      </c>
      <c r="L204" s="40" t="s">
        <v>22</v>
      </c>
      <c r="M204" s="40">
        <v>0</v>
      </c>
      <c r="N204" s="40" t="s">
        <v>619</v>
      </c>
    </row>
    <row r="205" spans="1:14" ht="17">
      <c r="A205" s="27" t="s">
        <v>34</v>
      </c>
      <c r="B205" s="40">
        <v>1064754</v>
      </c>
      <c r="C205" s="28">
        <f t="shared" si="0"/>
        <v>3195</v>
      </c>
      <c r="D205" s="28">
        <v>24</v>
      </c>
      <c r="E205" s="29" t="s">
        <v>552</v>
      </c>
      <c r="F205" s="42" t="s">
        <v>12</v>
      </c>
      <c r="G205" s="42"/>
      <c r="H205" s="30" t="s">
        <v>13</v>
      </c>
      <c r="I205" s="30" t="s">
        <v>13</v>
      </c>
      <c r="J205" s="40" t="s">
        <v>26</v>
      </c>
      <c r="K205" s="40" t="s">
        <v>618</v>
      </c>
      <c r="L205" s="40" t="s">
        <v>22</v>
      </c>
      <c r="M205" s="40">
        <v>0</v>
      </c>
      <c r="N205" s="40" t="s">
        <v>619</v>
      </c>
    </row>
    <row r="206" spans="1:14" ht="17">
      <c r="A206" s="27" t="s">
        <v>34</v>
      </c>
      <c r="B206" s="40">
        <v>1064782</v>
      </c>
      <c r="C206" s="28">
        <f t="shared" si="0"/>
        <v>3167</v>
      </c>
      <c r="D206" s="28">
        <v>24</v>
      </c>
      <c r="E206" s="29" t="s">
        <v>547</v>
      </c>
      <c r="F206" s="42" t="s">
        <v>12</v>
      </c>
      <c r="G206" s="42"/>
      <c r="H206" s="30" t="s">
        <v>13</v>
      </c>
      <c r="I206" s="30" t="s">
        <v>13</v>
      </c>
      <c r="J206" s="40" t="s">
        <v>26</v>
      </c>
      <c r="K206" s="40" t="s">
        <v>618</v>
      </c>
      <c r="L206" s="40" t="s">
        <v>22</v>
      </c>
      <c r="M206" s="40">
        <v>0</v>
      </c>
      <c r="N206" s="40" t="s">
        <v>619</v>
      </c>
    </row>
    <row r="207" spans="1:14" ht="17">
      <c r="A207" s="27" t="s">
        <v>34</v>
      </c>
      <c r="B207" s="40">
        <v>1064810</v>
      </c>
      <c r="C207" s="28">
        <f t="shared" si="0"/>
        <v>3118</v>
      </c>
      <c r="D207" s="28">
        <v>45</v>
      </c>
      <c r="E207" s="29" t="s">
        <v>622</v>
      </c>
      <c r="F207" s="42" t="s">
        <v>12</v>
      </c>
      <c r="G207" s="42"/>
      <c r="H207" s="30" t="s">
        <v>13</v>
      </c>
      <c r="I207" s="30" t="s">
        <v>13</v>
      </c>
      <c r="J207" s="40" t="s">
        <v>26</v>
      </c>
      <c r="K207" s="40" t="s">
        <v>618</v>
      </c>
      <c r="L207" s="40" t="s">
        <v>22</v>
      </c>
      <c r="M207" s="40">
        <v>0</v>
      </c>
      <c r="N207" s="40" t="s">
        <v>619</v>
      </c>
    </row>
    <row r="208" spans="1:14" ht="17">
      <c r="A208" s="27" t="s">
        <v>34</v>
      </c>
      <c r="B208" s="40">
        <v>1064859</v>
      </c>
      <c r="C208" s="28">
        <f t="shared" si="0"/>
        <v>3069</v>
      </c>
      <c r="D208" s="28">
        <v>45</v>
      </c>
      <c r="E208" s="29" t="s">
        <v>599</v>
      </c>
      <c r="F208" s="43" t="s">
        <v>13</v>
      </c>
      <c r="G208" s="43" t="s">
        <v>1191</v>
      </c>
      <c r="H208" s="30" t="s">
        <v>13</v>
      </c>
      <c r="I208" s="30" t="s">
        <v>13</v>
      </c>
      <c r="J208" s="40" t="s">
        <v>26</v>
      </c>
      <c r="K208" s="40" t="s">
        <v>618</v>
      </c>
      <c r="L208" s="40" t="s">
        <v>22</v>
      </c>
      <c r="M208" s="40">
        <v>0</v>
      </c>
      <c r="N208" s="40" t="s">
        <v>619</v>
      </c>
    </row>
    <row r="209" spans="1:14" ht="17">
      <c r="A209" s="27" t="s">
        <v>34</v>
      </c>
      <c r="B209" s="40">
        <v>1064908</v>
      </c>
      <c r="C209" s="28">
        <f t="shared" si="0"/>
        <v>3041</v>
      </c>
      <c r="D209" s="28">
        <v>24</v>
      </c>
      <c r="E209" s="29" t="s">
        <v>547</v>
      </c>
      <c r="F209" s="43" t="s">
        <v>13</v>
      </c>
      <c r="G209" s="43" t="s">
        <v>1191</v>
      </c>
      <c r="H209" s="30" t="s">
        <v>13</v>
      </c>
      <c r="I209" s="30" t="s">
        <v>13</v>
      </c>
      <c r="J209" s="40" t="s">
        <v>26</v>
      </c>
      <c r="K209" s="40" t="s">
        <v>618</v>
      </c>
      <c r="L209" s="40" t="s">
        <v>22</v>
      </c>
      <c r="M209" s="40">
        <v>0</v>
      </c>
      <c r="N209" s="40" t="s">
        <v>619</v>
      </c>
    </row>
    <row r="210" spans="1:14" ht="17">
      <c r="A210" s="27" t="s">
        <v>34</v>
      </c>
      <c r="B210" s="40">
        <v>1064936</v>
      </c>
      <c r="C210" s="28">
        <f t="shared" si="0"/>
        <v>3013</v>
      </c>
      <c r="D210" s="28">
        <v>24</v>
      </c>
      <c r="E210" s="29" t="s">
        <v>547</v>
      </c>
      <c r="F210" s="43" t="s">
        <v>13</v>
      </c>
      <c r="G210" s="43" t="s">
        <v>1191</v>
      </c>
      <c r="H210" s="30" t="s">
        <v>13</v>
      </c>
      <c r="I210" s="30" t="s">
        <v>13</v>
      </c>
      <c r="J210" s="40" t="s">
        <v>26</v>
      </c>
      <c r="K210" s="40" t="s">
        <v>618</v>
      </c>
      <c r="L210" s="40" t="s">
        <v>22</v>
      </c>
      <c r="M210" s="40">
        <v>0</v>
      </c>
      <c r="N210" s="40" t="s">
        <v>619</v>
      </c>
    </row>
    <row r="211" spans="1:14" ht="17">
      <c r="A211" s="27" t="s">
        <v>34</v>
      </c>
      <c r="B211" s="40">
        <v>1064971</v>
      </c>
      <c r="C211" s="28">
        <f t="shared" si="0"/>
        <v>2978</v>
      </c>
      <c r="D211" s="28">
        <v>24</v>
      </c>
      <c r="E211" s="29" t="s">
        <v>547</v>
      </c>
      <c r="F211" s="43" t="s">
        <v>13</v>
      </c>
      <c r="G211" s="43" t="s">
        <v>1191</v>
      </c>
      <c r="H211" s="30" t="s">
        <v>13</v>
      </c>
      <c r="I211" s="30" t="s">
        <v>13</v>
      </c>
      <c r="J211" s="40" t="s">
        <v>26</v>
      </c>
      <c r="K211" s="40" t="s">
        <v>618</v>
      </c>
      <c r="L211" s="40" t="s">
        <v>22</v>
      </c>
      <c r="M211" s="40">
        <v>0</v>
      </c>
      <c r="N211" s="40" t="s">
        <v>619</v>
      </c>
    </row>
    <row r="212" spans="1:14" ht="17">
      <c r="A212" s="27" t="s">
        <v>34</v>
      </c>
      <c r="B212" s="40">
        <v>1065013</v>
      </c>
      <c r="C212" s="28">
        <f t="shared" si="0"/>
        <v>2915</v>
      </c>
      <c r="D212" s="28">
        <v>45</v>
      </c>
      <c r="E212" s="29" t="s">
        <v>623</v>
      </c>
      <c r="F212" s="43" t="s">
        <v>13</v>
      </c>
      <c r="G212" s="43" t="s">
        <v>1191</v>
      </c>
      <c r="H212" s="30" t="s">
        <v>13</v>
      </c>
      <c r="I212" s="30" t="s">
        <v>13</v>
      </c>
      <c r="J212" s="40" t="s">
        <v>26</v>
      </c>
      <c r="K212" s="40" t="s">
        <v>618</v>
      </c>
      <c r="L212" s="40" t="s">
        <v>22</v>
      </c>
      <c r="M212" s="40">
        <v>0</v>
      </c>
      <c r="N212" s="40" t="s">
        <v>619</v>
      </c>
    </row>
    <row r="213" spans="1:14" ht="17">
      <c r="A213" s="27" t="s">
        <v>34</v>
      </c>
      <c r="B213" s="40">
        <v>1065062</v>
      </c>
      <c r="C213" s="28">
        <f t="shared" si="0"/>
        <v>2887</v>
      </c>
      <c r="D213" s="28">
        <v>24</v>
      </c>
      <c r="E213" s="29" t="s">
        <v>547</v>
      </c>
      <c r="F213" s="43" t="s">
        <v>13</v>
      </c>
      <c r="G213" s="43" t="s">
        <v>1191</v>
      </c>
      <c r="H213" s="30" t="s">
        <v>13</v>
      </c>
      <c r="I213" s="30" t="s">
        <v>13</v>
      </c>
      <c r="J213" s="40" t="s">
        <v>26</v>
      </c>
      <c r="K213" s="40" t="s">
        <v>618</v>
      </c>
      <c r="L213" s="40" t="s">
        <v>22</v>
      </c>
      <c r="M213" s="40">
        <v>0</v>
      </c>
      <c r="N213" s="40" t="s">
        <v>619</v>
      </c>
    </row>
    <row r="214" spans="1:14" ht="17">
      <c r="A214" s="27" t="s">
        <v>34</v>
      </c>
      <c r="B214" s="40">
        <v>1065090</v>
      </c>
      <c r="C214" s="28">
        <f t="shared" si="0"/>
        <v>2859</v>
      </c>
      <c r="D214" s="28">
        <v>24</v>
      </c>
      <c r="E214" s="29" t="s">
        <v>558</v>
      </c>
      <c r="F214" s="43" t="s">
        <v>13</v>
      </c>
      <c r="G214" s="43" t="s">
        <v>1191</v>
      </c>
      <c r="H214" s="30" t="s">
        <v>13</v>
      </c>
      <c r="I214" s="30" t="s">
        <v>13</v>
      </c>
      <c r="J214" s="40" t="s">
        <v>26</v>
      </c>
      <c r="K214" s="40" t="s">
        <v>618</v>
      </c>
      <c r="L214" s="40" t="s">
        <v>22</v>
      </c>
      <c r="M214" s="40">
        <v>0</v>
      </c>
      <c r="N214" s="40" t="s">
        <v>619</v>
      </c>
    </row>
    <row r="215" spans="1:14" ht="17">
      <c r="A215" s="27" t="s">
        <v>34</v>
      </c>
      <c r="B215" s="40">
        <v>1065118</v>
      </c>
      <c r="C215" s="28">
        <f t="shared" si="0"/>
        <v>2831</v>
      </c>
      <c r="D215" s="28">
        <v>24</v>
      </c>
      <c r="E215" s="29" t="s">
        <v>549</v>
      </c>
      <c r="F215" s="43" t="s">
        <v>13</v>
      </c>
      <c r="G215" s="43" t="s">
        <v>1191</v>
      </c>
      <c r="H215" s="30" t="s">
        <v>13</v>
      </c>
      <c r="I215" s="30" t="s">
        <v>13</v>
      </c>
      <c r="J215" s="40" t="s">
        <v>26</v>
      </c>
      <c r="K215" s="40" t="s">
        <v>618</v>
      </c>
      <c r="L215" s="40" t="s">
        <v>22</v>
      </c>
      <c r="M215" s="40">
        <v>0</v>
      </c>
      <c r="N215" s="40" t="s">
        <v>619</v>
      </c>
    </row>
    <row r="216" spans="1:14" ht="17">
      <c r="A216" s="27" t="s">
        <v>34</v>
      </c>
      <c r="B216" s="40">
        <v>1065152</v>
      </c>
      <c r="C216" s="28">
        <f t="shared" si="0"/>
        <v>2797</v>
      </c>
      <c r="D216" s="28">
        <v>24</v>
      </c>
      <c r="E216" s="29" t="s">
        <v>552</v>
      </c>
      <c r="F216" s="43" t="s">
        <v>13</v>
      </c>
      <c r="G216" s="43" t="s">
        <v>1191</v>
      </c>
      <c r="H216" s="30" t="s">
        <v>13</v>
      </c>
      <c r="I216" s="30" t="s">
        <v>13</v>
      </c>
      <c r="J216" s="40" t="s">
        <v>26</v>
      </c>
      <c r="K216" s="40" t="s">
        <v>618</v>
      </c>
      <c r="L216" s="40" t="s">
        <v>22</v>
      </c>
      <c r="M216" s="40">
        <v>0</v>
      </c>
      <c r="N216" s="40" t="s">
        <v>619</v>
      </c>
    </row>
    <row r="217" spans="1:14" ht="17">
      <c r="A217" s="27" t="s">
        <v>34</v>
      </c>
      <c r="B217" s="40">
        <v>1065180</v>
      </c>
      <c r="C217" s="28">
        <f t="shared" si="0"/>
        <v>2769</v>
      </c>
      <c r="D217" s="28">
        <v>24</v>
      </c>
      <c r="E217" s="29" t="s">
        <v>558</v>
      </c>
      <c r="F217" s="43" t="s">
        <v>13</v>
      </c>
      <c r="G217" s="43" t="s">
        <v>1191</v>
      </c>
      <c r="H217" s="30" t="s">
        <v>13</v>
      </c>
      <c r="I217" s="30" t="s">
        <v>13</v>
      </c>
      <c r="J217" s="40" t="s">
        <v>26</v>
      </c>
      <c r="K217" s="40" t="s">
        <v>618</v>
      </c>
      <c r="L217" s="40" t="s">
        <v>22</v>
      </c>
      <c r="M217" s="40">
        <v>0</v>
      </c>
      <c r="N217" s="40" t="s">
        <v>619</v>
      </c>
    </row>
    <row r="218" spans="1:14" ht="17">
      <c r="A218" s="27" t="s">
        <v>34</v>
      </c>
      <c r="B218" s="40">
        <v>1065222</v>
      </c>
      <c r="C218" s="28">
        <f t="shared" si="0"/>
        <v>2706</v>
      </c>
      <c r="D218" s="28">
        <v>45</v>
      </c>
      <c r="E218" s="29" t="s">
        <v>624</v>
      </c>
      <c r="F218" s="43" t="s">
        <v>13</v>
      </c>
      <c r="G218" s="43" t="s">
        <v>1192</v>
      </c>
      <c r="H218" s="30" t="s">
        <v>13</v>
      </c>
      <c r="I218" s="30" t="s">
        <v>13</v>
      </c>
      <c r="J218" s="40" t="s">
        <v>26</v>
      </c>
      <c r="K218" s="40" t="s">
        <v>618</v>
      </c>
      <c r="L218" s="40" t="s">
        <v>22</v>
      </c>
      <c r="M218" s="40">
        <v>0</v>
      </c>
      <c r="N218" s="40" t="s">
        <v>619</v>
      </c>
    </row>
    <row r="219" spans="1:14" ht="17">
      <c r="A219" s="27" t="s">
        <v>34</v>
      </c>
      <c r="B219" s="40">
        <v>1065278</v>
      </c>
      <c r="C219" s="28">
        <f t="shared" si="0"/>
        <v>2671</v>
      </c>
      <c r="D219" s="28">
        <v>24</v>
      </c>
      <c r="E219" s="29" t="s">
        <v>547</v>
      </c>
      <c r="F219" s="43" t="s">
        <v>13</v>
      </c>
      <c r="G219" s="43" t="s">
        <v>1192</v>
      </c>
      <c r="H219" s="30" t="s">
        <v>13</v>
      </c>
      <c r="I219" s="30" t="s">
        <v>13</v>
      </c>
      <c r="J219" s="40" t="s">
        <v>14</v>
      </c>
      <c r="K219" s="40" t="s">
        <v>618</v>
      </c>
      <c r="L219" s="40" t="s">
        <v>22</v>
      </c>
      <c r="M219" s="40">
        <v>27</v>
      </c>
      <c r="N219" s="40" t="s">
        <v>619</v>
      </c>
    </row>
    <row r="220" spans="1:14" ht="17">
      <c r="A220" s="27" t="s">
        <v>34</v>
      </c>
      <c r="B220" s="40">
        <v>1065306</v>
      </c>
      <c r="C220" s="28">
        <f t="shared" si="0"/>
        <v>2643</v>
      </c>
      <c r="D220" s="28">
        <v>24</v>
      </c>
      <c r="E220" s="29" t="s">
        <v>558</v>
      </c>
      <c r="F220" s="43" t="s">
        <v>13</v>
      </c>
      <c r="G220" s="43" t="s">
        <v>1192</v>
      </c>
      <c r="H220" s="30" t="s">
        <v>13</v>
      </c>
      <c r="I220" s="30" t="s">
        <v>13</v>
      </c>
      <c r="J220" s="40" t="s">
        <v>14</v>
      </c>
      <c r="K220" s="40" t="s">
        <v>618</v>
      </c>
      <c r="L220" s="40" t="s">
        <v>22</v>
      </c>
      <c r="M220" s="40">
        <f>(C220-502698)*-1</f>
        <v>500055</v>
      </c>
      <c r="N220" s="40" t="s">
        <v>619</v>
      </c>
    </row>
    <row r="221" spans="1:14" ht="17">
      <c r="A221" s="27" t="s">
        <v>34</v>
      </c>
      <c r="B221" s="40">
        <v>1065354</v>
      </c>
      <c r="C221" s="28">
        <f t="shared" si="0"/>
        <v>2595</v>
      </c>
      <c r="D221" s="28">
        <v>24</v>
      </c>
      <c r="E221" s="29" t="s">
        <v>558</v>
      </c>
      <c r="F221" s="43" t="s">
        <v>13</v>
      </c>
      <c r="G221" s="43" t="s">
        <v>1193</v>
      </c>
      <c r="H221" s="30" t="s">
        <v>13</v>
      </c>
      <c r="I221" s="30" t="s">
        <v>13</v>
      </c>
      <c r="J221" s="40" t="s">
        <v>14</v>
      </c>
      <c r="K221" s="40" t="s">
        <v>618</v>
      </c>
      <c r="L221" s="40" t="s">
        <v>22</v>
      </c>
      <c r="M221" s="40">
        <f t="shared" ref="M221:M223" si="1">(C221-502698)*-1</f>
        <v>500103</v>
      </c>
      <c r="N221" s="40" t="s">
        <v>619</v>
      </c>
    </row>
    <row r="222" spans="1:14" ht="17">
      <c r="A222" s="27" t="s">
        <v>34</v>
      </c>
      <c r="B222" s="40">
        <v>1065389</v>
      </c>
      <c r="C222" s="28">
        <f t="shared" si="0"/>
        <v>2560</v>
      </c>
      <c r="D222" s="28">
        <v>24</v>
      </c>
      <c r="E222" s="29" t="s">
        <v>558</v>
      </c>
      <c r="F222" s="43" t="s">
        <v>13</v>
      </c>
      <c r="G222" s="43" t="s">
        <v>1193</v>
      </c>
      <c r="H222" s="30" t="s">
        <v>13</v>
      </c>
      <c r="I222" s="30" t="s">
        <v>13</v>
      </c>
      <c r="J222" s="40" t="s">
        <v>14</v>
      </c>
      <c r="K222" s="40" t="s">
        <v>618</v>
      </c>
      <c r="L222" s="40" t="s">
        <v>22</v>
      </c>
      <c r="M222" s="40">
        <f t="shared" si="1"/>
        <v>500138</v>
      </c>
      <c r="N222" s="40" t="s">
        <v>619</v>
      </c>
    </row>
    <row r="223" spans="1:14" ht="17">
      <c r="A223" s="27" t="s">
        <v>34</v>
      </c>
      <c r="B223" s="40">
        <v>1065425</v>
      </c>
      <c r="C223" s="28">
        <f t="shared" si="0"/>
        <v>2524</v>
      </c>
      <c r="D223" s="28">
        <v>24</v>
      </c>
      <c r="E223" s="29" t="s">
        <v>552</v>
      </c>
      <c r="F223" s="43" t="s">
        <v>13</v>
      </c>
      <c r="G223" s="43" t="s">
        <v>1193</v>
      </c>
      <c r="H223" s="30" t="s">
        <v>13</v>
      </c>
      <c r="I223" s="30" t="s">
        <v>13</v>
      </c>
      <c r="J223" s="40" t="s">
        <v>14</v>
      </c>
      <c r="K223" s="40" t="s">
        <v>618</v>
      </c>
      <c r="L223" s="40" t="s">
        <v>22</v>
      </c>
      <c r="M223" s="40">
        <f t="shared" si="1"/>
        <v>500174</v>
      </c>
      <c r="N223" s="40" t="s">
        <v>619</v>
      </c>
    </row>
    <row r="224" spans="1:14" ht="17">
      <c r="A224" s="27" t="s">
        <v>34</v>
      </c>
      <c r="B224" s="40">
        <v>1065460</v>
      </c>
      <c r="C224" s="28">
        <f t="shared" si="0"/>
        <v>2489</v>
      </c>
      <c r="D224" s="28">
        <v>24</v>
      </c>
      <c r="E224" s="29" t="s">
        <v>549</v>
      </c>
      <c r="F224" s="43" t="s">
        <v>13</v>
      </c>
      <c r="G224" s="43" t="s">
        <v>1194</v>
      </c>
      <c r="H224" s="30" t="s">
        <v>13</v>
      </c>
      <c r="I224" s="30" t="s">
        <v>13</v>
      </c>
      <c r="J224" s="40" t="s">
        <v>14</v>
      </c>
      <c r="K224" s="40" t="s">
        <v>618</v>
      </c>
      <c r="L224" s="40" t="s">
        <v>22</v>
      </c>
      <c r="M224" s="40">
        <f>(C224-502698)*-1</f>
        <v>500209</v>
      </c>
      <c r="N224" s="40" t="s">
        <v>619</v>
      </c>
    </row>
    <row r="225" spans="1:14" ht="17">
      <c r="A225" s="27" t="s">
        <v>34</v>
      </c>
      <c r="B225" s="40">
        <v>1065488</v>
      </c>
      <c r="C225" s="28">
        <f t="shared" si="0"/>
        <v>2440</v>
      </c>
      <c r="D225" s="28">
        <v>45</v>
      </c>
      <c r="E225" s="29" t="s">
        <v>562</v>
      </c>
      <c r="F225" s="43" t="s">
        <v>13</v>
      </c>
      <c r="G225" s="43" t="s">
        <v>1194</v>
      </c>
      <c r="H225" s="30" t="s">
        <v>13</v>
      </c>
      <c r="I225" s="30" t="s">
        <v>13</v>
      </c>
      <c r="J225" s="40" t="s">
        <v>20</v>
      </c>
      <c r="K225" s="40" t="s">
        <v>625</v>
      </c>
      <c r="L225" s="40" t="s">
        <v>22</v>
      </c>
      <c r="M225" s="40">
        <f>(C225-502353)*-1</f>
        <v>499913</v>
      </c>
      <c r="N225" s="40" t="s">
        <v>626</v>
      </c>
    </row>
    <row r="226" spans="1:14" ht="17">
      <c r="A226" s="27" t="s">
        <v>34</v>
      </c>
      <c r="B226" s="40">
        <v>1065537</v>
      </c>
      <c r="C226" s="28">
        <f t="shared" si="0"/>
        <v>2411</v>
      </c>
      <c r="D226" s="28">
        <v>25</v>
      </c>
      <c r="E226" s="29" t="s">
        <v>627</v>
      </c>
      <c r="F226" s="43" t="s">
        <v>13</v>
      </c>
      <c r="G226" s="43" t="s">
        <v>1194</v>
      </c>
      <c r="H226" s="30" t="s">
        <v>13</v>
      </c>
      <c r="I226" s="30" t="s">
        <v>13</v>
      </c>
      <c r="J226" s="40" t="s">
        <v>20</v>
      </c>
      <c r="K226" s="40" t="s">
        <v>625</v>
      </c>
      <c r="L226" s="40" t="s">
        <v>22</v>
      </c>
      <c r="M226" s="40">
        <f t="shared" ref="M226:M227" si="2">(C226-502353)*-1</f>
        <v>499942</v>
      </c>
      <c r="N226" s="40" t="s">
        <v>626</v>
      </c>
    </row>
    <row r="227" spans="1:14" ht="17">
      <c r="A227" s="27" t="s">
        <v>34</v>
      </c>
      <c r="B227" s="40">
        <v>1065573</v>
      </c>
      <c r="C227" s="28">
        <f t="shared" si="0"/>
        <v>2376</v>
      </c>
      <c r="D227" s="28">
        <v>24</v>
      </c>
      <c r="E227" s="29" t="s">
        <v>579</v>
      </c>
      <c r="F227" s="42" t="s">
        <v>12</v>
      </c>
      <c r="G227" s="42"/>
      <c r="H227" s="30" t="s">
        <v>13</v>
      </c>
      <c r="I227" s="30" t="s">
        <v>13</v>
      </c>
      <c r="J227" s="40" t="s">
        <v>20</v>
      </c>
      <c r="K227" s="40" t="s">
        <v>625</v>
      </c>
      <c r="L227" s="40" t="s">
        <v>22</v>
      </c>
      <c r="M227" s="40">
        <f t="shared" si="2"/>
        <v>499977</v>
      </c>
      <c r="N227" s="40" t="s">
        <v>626</v>
      </c>
    </row>
    <row r="228" spans="1:14" ht="17">
      <c r="A228" s="27" t="s">
        <v>34</v>
      </c>
      <c r="B228" s="40">
        <v>1065622</v>
      </c>
      <c r="C228" s="28">
        <f t="shared" si="0"/>
        <v>2327</v>
      </c>
      <c r="D228" s="28">
        <v>24</v>
      </c>
      <c r="E228" s="29" t="s">
        <v>558</v>
      </c>
      <c r="F228" s="42" t="s">
        <v>12</v>
      </c>
      <c r="G228" s="42"/>
      <c r="H228" s="30" t="s">
        <v>13</v>
      </c>
      <c r="I228" s="30" t="s">
        <v>13</v>
      </c>
      <c r="J228" s="40" t="s">
        <v>26</v>
      </c>
      <c r="K228" s="40" t="s">
        <v>625</v>
      </c>
      <c r="L228" s="40" t="s">
        <v>22</v>
      </c>
      <c r="M228" s="40">
        <v>0</v>
      </c>
      <c r="N228" s="40" t="s">
        <v>626</v>
      </c>
    </row>
    <row r="229" spans="1:14" ht="17">
      <c r="A229" s="27" t="s">
        <v>34</v>
      </c>
      <c r="B229" s="40">
        <v>1065650</v>
      </c>
      <c r="C229" s="28">
        <f t="shared" si="0"/>
        <v>2299</v>
      </c>
      <c r="D229" s="28">
        <v>24</v>
      </c>
      <c r="E229" s="29" t="s">
        <v>547</v>
      </c>
      <c r="F229" s="42" t="s">
        <v>12</v>
      </c>
      <c r="G229" s="42"/>
      <c r="H229" s="30" t="s">
        <v>13</v>
      </c>
      <c r="I229" s="30" t="s">
        <v>13</v>
      </c>
      <c r="J229" s="40" t="s">
        <v>26</v>
      </c>
      <c r="K229" s="40" t="s">
        <v>625</v>
      </c>
      <c r="L229" s="40" t="s">
        <v>22</v>
      </c>
      <c r="M229" s="40">
        <v>0</v>
      </c>
      <c r="N229" s="40" t="s">
        <v>626</v>
      </c>
    </row>
    <row r="230" spans="1:14" ht="17">
      <c r="A230" s="27" t="s">
        <v>34</v>
      </c>
      <c r="B230" s="40">
        <v>1065729</v>
      </c>
      <c r="C230" s="28">
        <f t="shared" si="0"/>
        <v>2220</v>
      </c>
      <c r="D230" s="28">
        <v>24</v>
      </c>
      <c r="E230" s="29" t="s">
        <v>549</v>
      </c>
      <c r="F230" s="42" t="s">
        <v>12</v>
      </c>
      <c r="G230" s="42"/>
      <c r="H230" s="30" t="s">
        <v>13</v>
      </c>
      <c r="I230" s="30" t="s">
        <v>13</v>
      </c>
      <c r="J230" s="40" t="s">
        <v>26</v>
      </c>
      <c r="K230" s="40" t="s">
        <v>625</v>
      </c>
      <c r="L230" s="40" t="s">
        <v>22</v>
      </c>
      <c r="M230" s="40">
        <v>0</v>
      </c>
      <c r="N230" s="40" t="s">
        <v>626</v>
      </c>
    </row>
    <row r="231" spans="1:14" ht="17">
      <c r="A231" s="27" t="s">
        <v>34</v>
      </c>
      <c r="B231" s="40">
        <v>1065758</v>
      </c>
      <c r="C231" s="28">
        <f t="shared" si="0"/>
        <v>2191</v>
      </c>
      <c r="D231" s="28">
        <v>24</v>
      </c>
      <c r="E231" s="29" t="s">
        <v>560</v>
      </c>
      <c r="F231" s="42" t="s">
        <v>12</v>
      </c>
      <c r="G231" s="42"/>
      <c r="H231" s="30" t="s">
        <v>13</v>
      </c>
      <c r="I231" s="30" t="s">
        <v>13</v>
      </c>
      <c r="J231" s="40" t="s">
        <v>26</v>
      </c>
      <c r="K231" s="40" t="s">
        <v>625</v>
      </c>
      <c r="L231" s="40" t="s">
        <v>22</v>
      </c>
      <c r="M231" s="40">
        <v>0</v>
      </c>
      <c r="N231" s="40" t="s">
        <v>626</v>
      </c>
    </row>
    <row r="232" spans="1:14" ht="17">
      <c r="A232" s="27" t="s">
        <v>34</v>
      </c>
      <c r="B232" s="40">
        <v>1065788</v>
      </c>
      <c r="C232" s="28">
        <f t="shared" si="0"/>
        <v>2161</v>
      </c>
      <c r="D232" s="28">
        <v>24</v>
      </c>
      <c r="E232" s="29" t="s">
        <v>549</v>
      </c>
      <c r="F232" s="42" t="s">
        <v>12</v>
      </c>
      <c r="G232" s="42"/>
      <c r="H232" s="30" t="s">
        <v>13</v>
      </c>
      <c r="I232" s="30" t="s">
        <v>13</v>
      </c>
      <c r="J232" s="40" t="s">
        <v>26</v>
      </c>
      <c r="K232" s="40" t="s">
        <v>625</v>
      </c>
      <c r="L232" s="40" t="s">
        <v>22</v>
      </c>
      <c r="M232" s="40">
        <v>0</v>
      </c>
      <c r="N232" s="40" t="s">
        <v>626</v>
      </c>
    </row>
    <row r="233" spans="1:14" ht="17">
      <c r="A233" s="27" t="s">
        <v>34</v>
      </c>
      <c r="B233" s="40">
        <v>1065851</v>
      </c>
      <c r="C233" s="28">
        <f t="shared" si="0"/>
        <v>2097</v>
      </c>
      <c r="D233" s="28">
        <v>25</v>
      </c>
      <c r="E233" s="29" t="s">
        <v>628</v>
      </c>
      <c r="F233" s="42" t="s">
        <v>12</v>
      </c>
      <c r="G233" s="42"/>
      <c r="H233" s="30" t="s">
        <v>13</v>
      </c>
      <c r="I233" s="30" t="s">
        <v>13</v>
      </c>
      <c r="J233" s="40" t="s">
        <v>26</v>
      </c>
      <c r="K233" s="40" t="s">
        <v>625</v>
      </c>
      <c r="L233" s="40" t="s">
        <v>22</v>
      </c>
      <c r="M233" s="40">
        <v>0</v>
      </c>
      <c r="N233" s="40" t="s">
        <v>626</v>
      </c>
    </row>
    <row r="234" spans="1:14" ht="17">
      <c r="A234" s="27" t="s">
        <v>34</v>
      </c>
      <c r="B234" s="40">
        <v>1065880</v>
      </c>
      <c r="C234" s="28">
        <f t="shared" si="0"/>
        <v>2069</v>
      </c>
      <c r="D234" s="28">
        <v>24</v>
      </c>
      <c r="E234" s="29" t="s">
        <v>552</v>
      </c>
      <c r="F234" s="42" t="s">
        <v>12</v>
      </c>
      <c r="G234" s="42"/>
      <c r="H234" s="30" t="s">
        <v>13</v>
      </c>
      <c r="I234" s="30" t="s">
        <v>13</v>
      </c>
      <c r="J234" s="40" t="s">
        <v>26</v>
      </c>
      <c r="K234" s="40" t="s">
        <v>625</v>
      </c>
      <c r="L234" s="40" t="s">
        <v>22</v>
      </c>
      <c r="M234" s="40">
        <v>0</v>
      </c>
      <c r="N234" s="40" t="s">
        <v>626</v>
      </c>
    </row>
    <row r="235" spans="1:14" ht="17">
      <c r="A235" s="27" t="s">
        <v>34</v>
      </c>
      <c r="B235" s="40">
        <v>1065908</v>
      </c>
      <c r="C235" s="28">
        <f t="shared" si="0"/>
        <v>2041</v>
      </c>
      <c r="D235" s="28">
        <v>24</v>
      </c>
      <c r="E235" s="29" t="s">
        <v>558</v>
      </c>
      <c r="F235" s="42" t="s">
        <v>12</v>
      </c>
      <c r="G235" s="42"/>
      <c r="H235" s="30" t="s">
        <v>13</v>
      </c>
      <c r="I235" s="30" t="s">
        <v>13</v>
      </c>
      <c r="J235" s="40" t="s">
        <v>26</v>
      </c>
      <c r="K235" s="40" t="s">
        <v>625</v>
      </c>
      <c r="L235" s="40" t="s">
        <v>22</v>
      </c>
      <c r="M235" s="40">
        <v>0</v>
      </c>
      <c r="N235" s="40" t="s">
        <v>626</v>
      </c>
    </row>
    <row r="236" spans="1:14" ht="17">
      <c r="A236" s="27" t="s">
        <v>34</v>
      </c>
      <c r="B236" s="40">
        <v>1065950</v>
      </c>
      <c r="C236" s="28">
        <f t="shared" si="0"/>
        <v>1999</v>
      </c>
      <c r="D236" s="28">
        <v>24</v>
      </c>
      <c r="E236" s="29" t="s">
        <v>560</v>
      </c>
      <c r="F236" s="43" t="s">
        <v>13</v>
      </c>
      <c r="G236" s="43" t="s">
        <v>1195</v>
      </c>
      <c r="H236" s="30" t="s">
        <v>13</v>
      </c>
      <c r="I236" s="30" t="s">
        <v>13</v>
      </c>
      <c r="J236" s="40" t="s">
        <v>26</v>
      </c>
      <c r="K236" s="40" t="s">
        <v>625</v>
      </c>
      <c r="L236" s="40" t="s">
        <v>22</v>
      </c>
      <c r="M236" s="40">
        <v>0</v>
      </c>
      <c r="N236" s="40" t="s">
        <v>626</v>
      </c>
    </row>
    <row r="237" spans="1:14" ht="17">
      <c r="A237" s="27" t="s">
        <v>34</v>
      </c>
      <c r="B237" s="40">
        <v>1065978</v>
      </c>
      <c r="C237" s="28">
        <f t="shared" si="0"/>
        <v>1971</v>
      </c>
      <c r="D237" s="28">
        <v>24</v>
      </c>
      <c r="E237" s="29" t="s">
        <v>604</v>
      </c>
      <c r="F237" s="43" t="s">
        <v>13</v>
      </c>
      <c r="G237" s="43" t="s">
        <v>1195</v>
      </c>
      <c r="H237" s="30" t="s">
        <v>13</v>
      </c>
      <c r="I237" s="30" t="s">
        <v>13</v>
      </c>
      <c r="J237" s="40" t="s">
        <v>26</v>
      </c>
      <c r="K237" s="40" t="s">
        <v>625</v>
      </c>
      <c r="L237" s="40" t="s">
        <v>22</v>
      </c>
      <c r="M237" s="40">
        <v>0</v>
      </c>
      <c r="N237" s="40" t="s">
        <v>626</v>
      </c>
    </row>
    <row r="238" spans="1:14" ht="17">
      <c r="A238" s="27" t="s">
        <v>34</v>
      </c>
      <c r="B238" s="40">
        <v>1066062</v>
      </c>
      <c r="C238" s="28">
        <f t="shared" si="0"/>
        <v>1866</v>
      </c>
      <c r="D238" s="28">
        <v>45</v>
      </c>
      <c r="E238" s="29" t="s">
        <v>629</v>
      </c>
      <c r="F238" s="42" t="s">
        <v>12</v>
      </c>
      <c r="G238" s="42"/>
      <c r="H238" s="30" t="s">
        <v>13</v>
      </c>
      <c r="I238" s="30" t="s">
        <v>13</v>
      </c>
      <c r="J238" s="40" t="s">
        <v>26</v>
      </c>
      <c r="K238" s="40" t="s">
        <v>625</v>
      </c>
      <c r="L238" s="40" t="s">
        <v>22</v>
      </c>
      <c r="M238" s="40">
        <v>0</v>
      </c>
      <c r="N238" s="40" t="s">
        <v>626</v>
      </c>
    </row>
    <row r="239" spans="1:14" ht="17">
      <c r="A239" s="27" t="s">
        <v>34</v>
      </c>
      <c r="B239" s="40">
        <v>1066124</v>
      </c>
      <c r="C239" s="28">
        <f t="shared" si="0"/>
        <v>1825</v>
      </c>
      <c r="D239" s="28">
        <v>24</v>
      </c>
      <c r="E239" s="29" t="s">
        <v>547</v>
      </c>
      <c r="F239" s="42" t="s">
        <v>12</v>
      </c>
      <c r="G239" s="42"/>
      <c r="H239" s="30" t="s">
        <v>13</v>
      </c>
      <c r="I239" s="30" t="s">
        <v>13</v>
      </c>
      <c r="J239" s="40" t="s">
        <v>26</v>
      </c>
      <c r="K239" s="40" t="s">
        <v>625</v>
      </c>
      <c r="L239" s="40" t="s">
        <v>22</v>
      </c>
      <c r="M239" s="40">
        <v>0</v>
      </c>
      <c r="N239" s="40" t="s">
        <v>626</v>
      </c>
    </row>
    <row r="240" spans="1:14" ht="17">
      <c r="A240" s="27" t="s">
        <v>34</v>
      </c>
      <c r="B240" s="40">
        <v>1066179</v>
      </c>
      <c r="C240" s="28">
        <f t="shared" si="0"/>
        <v>1770</v>
      </c>
      <c r="D240" s="28">
        <v>24</v>
      </c>
      <c r="E240" s="29" t="s">
        <v>558</v>
      </c>
      <c r="F240" s="42" t="s">
        <v>12</v>
      </c>
      <c r="G240" s="42"/>
      <c r="H240" s="30" t="s">
        <v>13</v>
      </c>
      <c r="I240" s="30" t="s">
        <v>13</v>
      </c>
      <c r="J240" s="40" t="s">
        <v>26</v>
      </c>
      <c r="K240" s="40" t="s">
        <v>625</v>
      </c>
      <c r="L240" s="40" t="s">
        <v>22</v>
      </c>
      <c r="M240" s="40">
        <v>0</v>
      </c>
      <c r="N240" s="40" t="s">
        <v>626</v>
      </c>
    </row>
    <row r="241" spans="1:14" ht="17">
      <c r="A241" s="27" t="s">
        <v>34</v>
      </c>
      <c r="B241" s="40">
        <v>1066216</v>
      </c>
      <c r="C241" s="28">
        <f t="shared" si="0"/>
        <v>1732</v>
      </c>
      <c r="D241" s="28">
        <v>25</v>
      </c>
      <c r="E241" s="29" t="s">
        <v>630</v>
      </c>
      <c r="F241" s="42" t="s">
        <v>12</v>
      </c>
      <c r="G241" s="42"/>
      <c r="H241" s="30" t="s">
        <v>13</v>
      </c>
      <c r="I241" s="30" t="s">
        <v>13</v>
      </c>
      <c r="J241" s="40" t="s">
        <v>26</v>
      </c>
      <c r="K241" s="40" t="s">
        <v>625</v>
      </c>
      <c r="L241" s="40" t="s">
        <v>22</v>
      </c>
      <c r="M241" s="40">
        <v>0</v>
      </c>
      <c r="N241" s="40" t="s">
        <v>626</v>
      </c>
    </row>
    <row r="242" spans="1:14" ht="17">
      <c r="A242" s="27" t="s">
        <v>34</v>
      </c>
      <c r="B242" s="40">
        <v>1066245</v>
      </c>
      <c r="C242" s="28">
        <f t="shared" si="0"/>
        <v>1704</v>
      </c>
      <c r="D242" s="28">
        <v>24</v>
      </c>
      <c r="E242" s="29" t="s">
        <v>547</v>
      </c>
      <c r="F242" s="42" t="s">
        <v>12</v>
      </c>
      <c r="G242" s="42"/>
      <c r="H242" s="30" t="s">
        <v>13</v>
      </c>
      <c r="I242" s="30" t="s">
        <v>13</v>
      </c>
      <c r="J242" s="40" t="s">
        <v>26</v>
      </c>
      <c r="K242" s="40" t="s">
        <v>625</v>
      </c>
      <c r="L242" s="40" t="s">
        <v>22</v>
      </c>
      <c r="M242" s="40">
        <v>0</v>
      </c>
      <c r="N242" s="40" t="s">
        <v>626</v>
      </c>
    </row>
    <row r="243" spans="1:14" ht="17">
      <c r="A243" s="27" t="s">
        <v>34</v>
      </c>
      <c r="B243" s="40">
        <v>1066280</v>
      </c>
      <c r="C243" s="28">
        <f t="shared" si="0"/>
        <v>1669</v>
      </c>
      <c r="D243" s="28">
        <v>24</v>
      </c>
      <c r="E243" s="29" t="s">
        <v>558</v>
      </c>
      <c r="F243" s="42" t="s">
        <v>12</v>
      </c>
      <c r="G243" s="42"/>
      <c r="H243" s="30" t="s">
        <v>13</v>
      </c>
      <c r="I243" s="30" t="s">
        <v>13</v>
      </c>
      <c r="J243" s="40" t="s">
        <v>26</v>
      </c>
      <c r="K243" s="40" t="s">
        <v>625</v>
      </c>
      <c r="L243" s="40" t="s">
        <v>22</v>
      </c>
      <c r="M243" s="40">
        <v>0</v>
      </c>
      <c r="N243" s="40" t="s">
        <v>626</v>
      </c>
    </row>
    <row r="244" spans="1:14" ht="17">
      <c r="A244" s="27" t="s">
        <v>34</v>
      </c>
      <c r="B244" s="40">
        <v>1066309</v>
      </c>
      <c r="C244" s="28">
        <f t="shared" si="0"/>
        <v>1640</v>
      </c>
      <c r="D244" s="28">
        <v>24</v>
      </c>
      <c r="E244" s="29" t="s">
        <v>558</v>
      </c>
      <c r="F244" s="42" t="s">
        <v>12</v>
      </c>
      <c r="G244" s="42"/>
      <c r="H244" s="30" t="s">
        <v>13</v>
      </c>
      <c r="I244" s="30" t="s">
        <v>13</v>
      </c>
      <c r="J244" s="40" t="s">
        <v>26</v>
      </c>
      <c r="K244" s="40" t="s">
        <v>625</v>
      </c>
      <c r="L244" s="40" t="s">
        <v>22</v>
      </c>
      <c r="M244" s="40">
        <v>0</v>
      </c>
      <c r="N244" s="40" t="s">
        <v>626</v>
      </c>
    </row>
    <row r="245" spans="1:14" ht="17">
      <c r="A245" s="27" t="s">
        <v>34</v>
      </c>
      <c r="B245" s="40">
        <v>1066344</v>
      </c>
      <c r="C245" s="28">
        <f t="shared" si="0"/>
        <v>1584</v>
      </c>
      <c r="D245" s="28">
        <v>45</v>
      </c>
      <c r="E245" s="29" t="s">
        <v>631</v>
      </c>
      <c r="F245" s="42" t="s">
        <v>12</v>
      </c>
      <c r="G245" s="42"/>
      <c r="H245" s="30" t="s">
        <v>13</v>
      </c>
      <c r="I245" s="30" t="s">
        <v>13</v>
      </c>
      <c r="J245" s="40" t="s">
        <v>26</v>
      </c>
      <c r="K245" s="40" t="s">
        <v>625</v>
      </c>
      <c r="L245" s="40" t="s">
        <v>22</v>
      </c>
      <c r="M245" s="40">
        <v>0</v>
      </c>
      <c r="N245" s="40" t="s">
        <v>626</v>
      </c>
    </row>
    <row r="246" spans="1:14" ht="17">
      <c r="A246" s="27" t="s">
        <v>34</v>
      </c>
      <c r="B246" s="40">
        <v>1066394</v>
      </c>
      <c r="C246" s="28">
        <f t="shared" si="0"/>
        <v>1534</v>
      </c>
      <c r="D246" s="28">
        <v>45</v>
      </c>
      <c r="E246" s="29" t="s">
        <v>601</v>
      </c>
      <c r="F246" s="42" t="s">
        <v>12</v>
      </c>
      <c r="G246" s="42"/>
      <c r="H246" s="30" t="s">
        <v>13</v>
      </c>
      <c r="I246" s="30" t="s">
        <v>13</v>
      </c>
      <c r="J246" s="40" t="s">
        <v>26</v>
      </c>
      <c r="K246" s="40" t="s">
        <v>625</v>
      </c>
      <c r="L246" s="40" t="s">
        <v>22</v>
      </c>
      <c r="M246" s="40">
        <v>0</v>
      </c>
      <c r="N246" s="40" t="s">
        <v>626</v>
      </c>
    </row>
    <row r="247" spans="1:14" ht="17">
      <c r="A247" s="27" t="s">
        <v>34</v>
      </c>
      <c r="B247" s="40">
        <v>1066457</v>
      </c>
      <c r="C247" s="28">
        <f t="shared" si="0"/>
        <v>1471</v>
      </c>
      <c r="D247" s="28">
        <v>45</v>
      </c>
      <c r="E247" s="29" t="s">
        <v>632</v>
      </c>
      <c r="F247" s="42" t="s">
        <v>12</v>
      </c>
      <c r="G247" s="42"/>
      <c r="H247" s="30" t="s">
        <v>13</v>
      </c>
      <c r="I247" s="30" t="s">
        <v>13</v>
      </c>
      <c r="J247" s="40" t="s">
        <v>26</v>
      </c>
      <c r="K247" s="40" t="s">
        <v>625</v>
      </c>
      <c r="L247" s="40" t="s">
        <v>22</v>
      </c>
      <c r="M247" s="40">
        <v>0</v>
      </c>
      <c r="N247" s="40" t="s">
        <v>626</v>
      </c>
    </row>
    <row r="248" spans="1:14" ht="17">
      <c r="A248" s="27" t="s">
        <v>34</v>
      </c>
      <c r="B248" s="40">
        <v>1066506</v>
      </c>
      <c r="C248" s="28">
        <f t="shared" si="0"/>
        <v>1442</v>
      </c>
      <c r="D248" s="28">
        <v>25</v>
      </c>
      <c r="E248" s="29" t="s">
        <v>633</v>
      </c>
      <c r="F248" s="42" t="s">
        <v>12</v>
      </c>
      <c r="G248" s="42"/>
      <c r="H248" s="30" t="s">
        <v>13</v>
      </c>
      <c r="I248" s="30" t="s">
        <v>13</v>
      </c>
      <c r="J248" s="40" t="s">
        <v>26</v>
      </c>
      <c r="K248" s="40" t="s">
        <v>625</v>
      </c>
      <c r="L248" s="40" t="s">
        <v>22</v>
      </c>
      <c r="M248" s="40">
        <v>0</v>
      </c>
      <c r="N248" s="40" t="s">
        <v>626</v>
      </c>
    </row>
    <row r="249" spans="1:14" ht="17">
      <c r="A249" s="27" t="s">
        <v>34</v>
      </c>
      <c r="B249" s="40">
        <v>1066535</v>
      </c>
      <c r="C249" s="28">
        <f t="shared" si="0"/>
        <v>1414</v>
      </c>
      <c r="D249" s="28">
        <v>24</v>
      </c>
      <c r="E249" s="29" t="s">
        <v>547</v>
      </c>
      <c r="F249" s="42" t="s">
        <v>12</v>
      </c>
      <c r="G249" s="42"/>
      <c r="H249" s="30" t="s">
        <v>13</v>
      </c>
      <c r="I249" s="30" t="s">
        <v>13</v>
      </c>
      <c r="J249" s="40" t="s">
        <v>26</v>
      </c>
      <c r="K249" s="40" t="s">
        <v>625</v>
      </c>
      <c r="L249" s="40" t="s">
        <v>22</v>
      </c>
      <c r="M249" s="40">
        <v>0</v>
      </c>
      <c r="N249" s="40" t="s">
        <v>626</v>
      </c>
    </row>
    <row r="250" spans="1:14" ht="17">
      <c r="A250" s="27" t="s">
        <v>34</v>
      </c>
      <c r="B250" s="40">
        <v>1066579</v>
      </c>
      <c r="C250" s="28">
        <f t="shared" si="0"/>
        <v>1370</v>
      </c>
      <c r="D250" s="28">
        <v>24</v>
      </c>
      <c r="E250" s="29" t="s">
        <v>547</v>
      </c>
      <c r="F250" s="42" t="s">
        <v>12</v>
      </c>
      <c r="G250" s="42"/>
      <c r="H250" s="30" t="s">
        <v>13</v>
      </c>
      <c r="I250" s="30" t="s">
        <v>13</v>
      </c>
      <c r="J250" s="40" t="s">
        <v>26</v>
      </c>
      <c r="K250" s="40" t="s">
        <v>625</v>
      </c>
      <c r="L250" s="40" t="s">
        <v>22</v>
      </c>
      <c r="M250" s="40">
        <v>0</v>
      </c>
      <c r="N250" s="40" t="s">
        <v>626</v>
      </c>
    </row>
    <row r="251" spans="1:14" ht="17">
      <c r="A251" s="27" t="s">
        <v>34</v>
      </c>
      <c r="B251" s="40">
        <v>1066607</v>
      </c>
      <c r="C251" s="28">
        <f t="shared" si="0"/>
        <v>1342</v>
      </c>
      <c r="D251" s="28">
        <v>24</v>
      </c>
      <c r="E251" s="29" t="s">
        <v>552</v>
      </c>
      <c r="F251" s="42" t="s">
        <v>12</v>
      </c>
      <c r="G251" s="42"/>
      <c r="H251" s="30" t="s">
        <v>13</v>
      </c>
      <c r="I251" s="30" t="s">
        <v>13</v>
      </c>
      <c r="J251" s="40" t="s">
        <v>26</v>
      </c>
      <c r="K251" s="40" t="s">
        <v>625</v>
      </c>
      <c r="L251" s="40" t="s">
        <v>22</v>
      </c>
      <c r="M251" s="40">
        <v>0</v>
      </c>
      <c r="N251" s="40" t="s">
        <v>626</v>
      </c>
    </row>
    <row r="252" spans="1:14" ht="17">
      <c r="A252" s="27" t="s">
        <v>34</v>
      </c>
      <c r="B252" s="40">
        <v>1066635</v>
      </c>
      <c r="C252" s="28">
        <f t="shared" si="0"/>
        <v>1306</v>
      </c>
      <c r="D252" s="28">
        <v>32</v>
      </c>
      <c r="E252" s="29" t="s">
        <v>634</v>
      </c>
      <c r="F252" s="42" t="s">
        <v>12</v>
      </c>
      <c r="G252" s="42"/>
      <c r="H252" s="30" t="s">
        <v>13</v>
      </c>
      <c r="I252" s="30" t="s">
        <v>13</v>
      </c>
      <c r="J252" s="40" t="s">
        <v>26</v>
      </c>
      <c r="K252" s="40" t="s">
        <v>625</v>
      </c>
      <c r="L252" s="40" t="s">
        <v>22</v>
      </c>
      <c r="M252" s="40">
        <v>0</v>
      </c>
      <c r="N252" s="40" t="s">
        <v>626</v>
      </c>
    </row>
    <row r="253" spans="1:14" ht="17">
      <c r="A253" s="27" t="s">
        <v>34</v>
      </c>
      <c r="B253" s="40">
        <v>1066672</v>
      </c>
      <c r="C253" s="28">
        <f t="shared" si="0"/>
        <v>1277</v>
      </c>
      <c r="D253" s="28">
        <v>24</v>
      </c>
      <c r="E253" s="29" t="s">
        <v>558</v>
      </c>
      <c r="F253" s="42" t="s">
        <v>12</v>
      </c>
      <c r="G253" s="42"/>
      <c r="H253" s="30" t="s">
        <v>13</v>
      </c>
      <c r="I253" s="30" t="s">
        <v>13</v>
      </c>
      <c r="J253" s="40" t="s">
        <v>26</v>
      </c>
      <c r="K253" s="40" t="s">
        <v>625</v>
      </c>
      <c r="L253" s="40" t="s">
        <v>22</v>
      </c>
      <c r="M253" s="40">
        <v>0</v>
      </c>
      <c r="N253" s="40" t="s">
        <v>626</v>
      </c>
    </row>
    <row r="254" spans="1:14" ht="17">
      <c r="A254" s="27" t="s">
        <v>34</v>
      </c>
      <c r="B254" s="40">
        <v>1066701</v>
      </c>
      <c r="C254" s="28">
        <f t="shared" si="0"/>
        <v>1248</v>
      </c>
      <c r="D254" s="28">
        <v>24</v>
      </c>
      <c r="E254" s="29" t="s">
        <v>547</v>
      </c>
      <c r="F254" s="42" t="s">
        <v>12</v>
      </c>
      <c r="G254" s="42"/>
      <c r="H254" s="30" t="s">
        <v>13</v>
      </c>
      <c r="I254" s="30" t="s">
        <v>13</v>
      </c>
      <c r="J254" s="40" t="s">
        <v>26</v>
      </c>
      <c r="K254" s="40" t="s">
        <v>625</v>
      </c>
      <c r="L254" s="40" t="s">
        <v>22</v>
      </c>
      <c r="M254" s="40">
        <v>0</v>
      </c>
      <c r="N254" s="40" t="s">
        <v>626</v>
      </c>
    </row>
    <row r="255" spans="1:14" ht="17">
      <c r="A255" s="27" t="s">
        <v>34</v>
      </c>
      <c r="B255" s="40">
        <v>1066729</v>
      </c>
      <c r="C255" s="28">
        <f t="shared" ref="C255:C280" si="3">1067971-(B255+D255)+2</f>
        <v>1219</v>
      </c>
      <c r="D255" s="28">
        <v>25</v>
      </c>
      <c r="E255" s="29" t="s">
        <v>635</v>
      </c>
      <c r="F255" s="42" t="s">
        <v>12</v>
      </c>
      <c r="G255" s="42"/>
      <c r="H255" s="30" t="s">
        <v>13</v>
      </c>
      <c r="I255" s="30" t="s">
        <v>13</v>
      </c>
      <c r="J255" s="40" t="s">
        <v>26</v>
      </c>
      <c r="K255" s="40" t="s">
        <v>625</v>
      </c>
      <c r="L255" s="40" t="s">
        <v>22</v>
      </c>
      <c r="M255" s="40">
        <v>0</v>
      </c>
      <c r="N255" s="40" t="s">
        <v>626</v>
      </c>
    </row>
    <row r="256" spans="1:14" ht="17">
      <c r="A256" s="27" t="s">
        <v>34</v>
      </c>
      <c r="B256" s="40">
        <v>1066758</v>
      </c>
      <c r="C256" s="28">
        <f t="shared" si="3"/>
        <v>1189</v>
      </c>
      <c r="D256" s="28">
        <v>26</v>
      </c>
      <c r="E256" s="29" t="s">
        <v>636</v>
      </c>
      <c r="F256" s="42" t="s">
        <v>12</v>
      </c>
      <c r="G256" s="42"/>
      <c r="H256" s="30" t="s">
        <v>13</v>
      </c>
      <c r="I256" s="30" t="s">
        <v>13</v>
      </c>
      <c r="J256" s="40" t="s">
        <v>26</v>
      </c>
      <c r="K256" s="40" t="s">
        <v>625</v>
      </c>
      <c r="L256" s="40" t="s">
        <v>22</v>
      </c>
      <c r="M256" s="40">
        <v>0</v>
      </c>
      <c r="N256" s="40" t="s">
        <v>626</v>
      </c>
    </row>
    <row r="257" spans="1:14" ht="17">
      <c r="A257" s="27" t="s">
        <v>34</v>
      </c>
      <c r="B257" s="40">
        <v>1066788</v>
      </c>
      <c r="C257" s="28">
        <f t="shared" si="3"/>
        <v>1140</v>
      </c>
      <c r="D257" s="28">
        <v>45</v>
      </c>
      <c r="E257" s="29" t="s">
        <v>588</v>
      </c>
      <c r="F257" s="42" t="s">
        <v>12</v>
      </c>
      <c r="G257" s="42"/>
      <c r="H257" s="30" t="s">
        <v>13</v>
      </c>
      <c r="I257" s="30" t="s">
        <v>13</v>
      </c>
      <c r="J257" s="40" t="s">
        <v>26</v>
      </c>
      <c r="K257" s="40" t="s">
        <v>625</v>
      </c>
      <c r="L257" s="40" t="s">
        <v>22</v>
      </c>
      <c r="M257" s="40">
        <v>0</v>
      </c>
      <c r="N257" s="40" t="s">
        <v>626</v>
      </c>
    </row>
    <row r="258" spans="1:14" ht="17">
      <c r="A258" s="27" t="s">
        <v>34</v>
      </c>
      <c r="B258" s="40">
        <v>1066859</v>
      </c>
      <c r="C258" s="28">
        <f t="shared" si="3"/>
        <v>1069</v>
      </c>
      <c r="D258" s="28">
        <v>45</v>
      </c>
      <c r="E258" s="29" t="s">
        <v>578</v>
      </c>
      <c r="F258" s="42" t="s">
        <v>12</v>
      </c>
      <c r="G258" s="42"/>
      <c r="H258" s="30" t="s">
        <v>13</v>
      </c>
      <c r="I258" s="30" t="s">
        <v>13</v>
      </c>
      <c r="J258" s="40" t="s">
        <v>26</v>
      </c>
      <c r="K258" s="40" t="s">
        <v>625</v>
      </c>
      <c r="L258" s="40" t="s">
        <v>22</v>
      </c>
      <c r="M258" s="40">
        <v>0</v>
      </c>
      <c r="N258" s="40" t="s">
        <v>626</v>
      </c>
    </row>
    <row r="259" spans="1:14" ht="17">
      <c r="A259" s="27" t="s">
        <v>34</v>
      </c>
      <c r="B259" s="40">
        <v>1066915</v>
      </c>
      <c r="C259" s="28">
        <f t="shared" si="3"/>
        <v>1034</v>
      </c>
      <c r="D259" s="28">
        <v>24</v>
      </c>
      <c r="E259" s="29" t="s">
        <v>560</v>
      </c>
      <c r="F259" s="42" t="s">
        <v>12</v>
      </c>
      <c r="G259" s="42"/>
      <c r="H259" s="30" t="s">
        <v>13</v>
      </c>
      <c r="I259" s="30" t="s">
        <v>13</v>
      </c>
      <c r="J259" s="40" t="s">
        <v>26</v>
      </c>
      <c r="K259" s="40" t="s">
        <v>625</v>
      </c>
      <c r="L259" s="40" t="s">
        <v>22</v>
      </c>
      <c r="M259" s="40">
        <v>0</v>
      </c>
      <c r="N259" s="40" t="s">
        <v>626</v>
      </c>
    </row>
    <row r="260" spans="1:14" ht="17">
      <c r="A260" s="27" t="s">
        <v>34</v>
      </c>
      <c r="B260" s="40">
        <v>1066957</v>
      </c>
      <c r="C260" s="28">
        <f t="shared" si="3"/>
        <v>971</v>
      </c>
      <c r="D260" s="28">
        <v>45</v>
      </c>
      <c r="E260" s="29" t="s">
        <v>637</v>
      </c>
      <c r="F260" s="43" t="s">
        <v>13</v>
      </c>
      <c r="G260" s="43" t="s">
        <v>1196</v>
      </c>
      <c r="H260" s="30" t="s">
        <v>13</v>
      </c>
      <c r="I260" s="30" t="s">
        <v>13</v>
      </c>
      <c r="J260" s="40" t="s">
        <v>26</v>
      </c>
      <c r="K260" s="40" t="s">
        <v>625</v>
      </c>
      <c r="L260" s="40" t="s">
        <v>22</v>
      </c>
      <c r="M260" s="40">
        <v>0</v>
      </c>
      <c r="N260" s="40" t="s">
        <v>626</v>
      </c>
    </row>
    <row r="261" spans="1:14" ht="17">
      <c r="A261" s="27" t="s">
        <v>34</v>
      </c>
      <c r="B261" s="40">
        <v>1067006</v>
      </c>
      <c r="C261" s="28">
        <f t="shared" si="3"/>
        <v>943</v>
      </c>
      <c r="D261" s="28">
        <v>24</v>
      </c>
      <c r="E261" s="29" t="s">
        <v>549</v>
      </c>
      <c r="F261" s="43" t="s">
        <v>13</v>
      </c>
      <c r="G261" s="43" t="s">
        <v>1196</v>
      </c>
      <c r="H261" s="30" t="s">
        <v>13</v>
      </c>
      <c r="I261" s="30" t="s">
        <v>13</v>
      </c>
      <c r="J261" s="40" t="s">
        <v>26</v>
      </c>
      <c r="K261" s="40" t="s">
        <v>625</v>
      </c>
      <c r="L261" s="40" t="s">
        <v>22</v>
      </c>
      <c r="M261" s="40">
        <v>0</v>
      </c>
      <c r="N261" s="40" t="s">
        <v>626</v>
      </c>
    </row>
    <row r="262" spans="1:14" ht="17">
      <c r="A262" s="27" t="s">
        <v>34</v>
      </c>
      <c r="B262" s="40">
        <v>1067061</v>
      </c>
      <c r="C262" s="28">
        <f t="shared" si="3"/>
        <v>888</v>
      </c>
      <c r="D262" s="28">
        <v>24</v>
      </c>
      <c r="E262" s="29" t="s">
        <v>558</v>
      </c>
      <c r="F262" s="43" t="s">
        <v>13</v>
      </c>
      <c r="G262" s="43" t="s">
        <v>1196</v>
      </c>
      <c r="H262" s="30" t="s">
        <v>13</v>
      </c>
      <c r="I262" s="30" t="s">
        <v>13</v>
      </c>
      <c r="J262" s="40" t="s">
        <v>26</v>
      </c>
      <c r="K262" s="40" t="s">
        <v>625</v>
      </c>
      <c r="L262" s="40" t="s">
        <v>22</v>
      </c>
      <c r="M262" s="40">
        <v>0</v>
      </c>
      <c r="N262" s="40" t="s">
        <v>626</v>
      </c>
    </row>
    <row r="263" spans="1:14" ht="17">
      <c r="A263" s="27" t="s">
        <v>34</v>
      </c>
      <c r="B263" s="40">
        <v>1067103</v>
      </c>
      <c r="C263" s="28">
        <f t="shared" si="3"/>
        <v>846</v>
      </c>
      <c r="D263" s="28">
        <v>24</v>
      </c>
      <c r="E263" s="29" t="s">
        <v>558</v>
      </c>
      <c r="F263" s="43" t="s">
        <v>13</v>
      </c>
      <c r="G263" s="43" t="s">
        <v>1196</v>
      </c>
      <c r="H263" s="30" t="s">
        <v>13</v>
      </c>
      <c r="I263" s="30" t="s">
        <v>13</v>
      </c>
      <c r="J263" s="40" t="s">
        <v>26</v>
      </c>
      <c r="K263" s="40" t="s">
        <v>625</v>
      </c>
      <c r="L263" s="40" t="s">
        <v>22</v>
      </c>
      <c r="M263" s="40">
        <v>0</v>
      </c>
      <c r="N263" s="40" t="s">
        <v>626</v>
      </c>
    </row>
    <row r="264" spans="1:14" ht="17">
      <c r="A264" s="27" t="s">
        <v>34</v>
      </c>
      <c r="B264" s="40">
        <v>1067138</v>
      </c>
      <c r="C264" s="28">
        <f t="shared" si="3"/>
        <v>811</v>
      </c>
      <c r="D264" s="28">
        <v>24</v>
      </c>
      <c r="E264" s="29" t="s">
        <v>558</v>
      </c>
      <c r="F264" s="43" t="s">
        <v>13</v>
      </c>
      <c r="G264" s="43" t="s">
        <v>1196</v>
      </c>
      <c r="H264" s="30" t="s">
        <v>13</v>
      </c>
      <c r="I264" s="30" t="s">
        <v>13</v>
      </c>
      <c r="J264" s="40" t="s">
        <v>26</v>
      </c>
      <c r="K264" s="40" t="s">
        <v>625</v>
      </c>
      <c r="L264" s="40" t="s">
        <v>22</v>
      </c>
      <c r="M264" s="40">
        <v>0</v>
      </c>
      <c r="N264" s="40" t="s">
        <v>626</v>
      </c>
    </row>
    <row r="265" spans="1:14" ht="17">
      <c r="A265" s="27" t="s">
        <v>34</v>
      </c>
      <c r="B265" s="40">
        <v>1067182</v>
      </c>
      <c r="C265" s="28">
        <f t="shared" si="3"/>
        <v>767</v>
      </c>
      <c r="D265" s="28">
        <v>24</v>
      </c>
      <c r="E265" s="29" t="s">
        <v>547</v>
      </c>
      <c r="F265" s="42" t="s">
        <v>12</v>
      </c>
      <c r="G265" s="42"/>
      <c r="H265" s="30" t="s">
        <v>13</v>
      </c>
      <c r="I265" s="30" t="s">
        <v>13</v>
      </c>
      <c r="J265" s="40" t="s">
        <v>26</v>
      </c>
      <c r="K265" s="40" t="s">
        <v>625</v>
      </c>
      <c r="L265" s="40" t="s">
        <v>22</v>
      </c>
      <c r="M265" s="40">
        <v>0</v>
      </c>
      <c r="N265" s="40" t="s">
        <v>626</v>
      </c>
    </row>
    <row r="266" spans="1:14" ht="17">
      <c r="A266" s="27" t="s">
        <v>34</v>
      </c>
      <c r="B266" s="40">
        <v>1067210</v>
      </c>
      <c r="C266" s="28">
        <f t="shared" si="3"/>
        <v>737</v>
      </c>
      <c r="D266" s="28">
        <v>26</v>
      </c>
      <c r="E266" s="29" t="s">
        <v>638</v>
      </c>
      <c r="F266" s="42" t="s">
        <v>12</v>
      </c>
      <c r="G266" s="42"/>
      <c r="H266" s="30" t="s">
        <v>13</v>
      </c>
      <c r="I266" s="30" t="s">
        <v>13</v>
      </c>
      <c r="J266" s="40" t="s">
        <v>26</v>
      </c>
      <c r="K266" s="40" t="s">
        <v>625</v>
      </c>
      <c r="L266" s="40" t="s">
        <v>22</v>
      </c>
      <c r="M266" s="40">
        <v>0</v>
      </c>
      <c r="N266" s="40" t="s">
        <v>626</v>
      </c>
    </row>
    <row r="267" spans="1:14" ht="17">
      <c r="A267" s="27" t="s">
        <v>34</v>
      </c>
      <c r="B267" s="40">
        <v>1067248</v>
      </c>
      <c r="C267" s="28">
        <f t="shared" si="3"/>
        <v>701</v>
      </c>
      <c r="D267" s="28">
        <v>24</v>
      </c>
      <c r="E267" s="29" t="s">
        <v>547</v>
      </c>
      <c r="F267" s="42" t="s">
        <v>12</v>
      </c>
      <c r="G267" s="42"/>
      <c r="H267" s="30" t="s">
        <v>13</v>
      </c>
      <c r="I267" s="30" t="s">
        <v>13</v>
      </c>
      <c r="J267" s="40" t="s">
        <v>26</v>
      </c>
      <c r="K267" s="40" t="s">
        <v>625</v>
      </c>
      <c r="L267" s="40" t="s">
        <v>22</v>
      </c>
      <c r="M267" s="40">
        <v>0</v>
      </c>
      <c r="N267" s="40" t="s">
        <v>626</v>
      </c>
    </row>
    <row r="268" spans="1:14" ht="17">
      <c r="A268" s="27" t="s">
        <v>34</v>
      </c>
      <c r="B268" s="40">
        <v>1067285</v>
      </c>
      <c r="C268" s="28">
        <f t="shared" si="3"/>
        <v>664</v>
      </c>
      <c r="D268" s="28">
        <v>24</v>
      </c>
      <c r="E268" s="29" t="s">
        <v>547</v>
      </c>
      <c r="F268" s="42" t="s">
        <v>12</v>
      </c>
      <c r="G268" s="42"/>
      <c r="H268" s="30" t="s">
        <v>13</v>
      </c>
      <c r="I268" s="30" t="s">
        <v>13</v>
      </c>
      <c r="J268" s="40" t="s">
        <v>26</v>
      </c>
      <c r="K268" s="40" t="s">
        <v>625</v>
      </c>
      <c r="L268" s="40" t="s">
        <v>22</v>
      </c>
      <c r="M268" s="40">
        <v>0</v>
      </c>
      <c r="N268" s="40" t="s">
        <v>626</v>
      </c>
    </row>
    <row r="269" spans="1:14" ht="17">
      <c r="A269" s="27" t="s">
        <v>34</v>
      </c>
      <c r="B269" s="40">
        <v>1067320</v>
      </c>
      <c r="C269" s="28">
        <f t="shared" si="3"/>
        <v>627</v>
      </c>
      <c r="D269" s="28">
        <v>26</v>
      </c>
      <c r="E269" s="29" t="s">
        <v>639</v>
      </c>
      <c r="F269" s="42" t="s">
        <v>12</v>
      </c>
      <c r="G269" s="42"/>
      <c r="H269" s="30" t="s">
        <v>13</v>
      </c>
      <c r="I269" s="30" t="s">
        <v>13</v>
      </c>
      <c r="J269" s="40" t="s">
        <v>26</v>
      </c>
      <c r="K269" s="40" t="s">
        <v>625</v>
      </c>
      <c r="L269" s="40" t="s">
        <v>22</v>
      </c>
      <c r="M269" s="40">
        <v>0</v>
      </c>
      <c r="N269" s="40" t="s">
        <v>626</v>
      </c>
    </row>
    <row r="270" spans="1:14" ht="17">
      <c r="A270" s="27" t="s">
        <v>34</v>
      </c>
      <c r="B270" s="40">
        <v>1067350</v>
      </c>
      <c r="C270" s="28">
        <f t="shared" si="3"/>
        <v>599</v>
      </c>
      <c r="D270" s="28">
        <v>24</v>
      </c>
      <c r="E270" s="29" t="s">
        <v>549</v>
      </c>
      <c r="F270" s="43" t="s">
        <v>13</v>
      </c>
      <c r="G270" s="43" t="s">
        <v>1197</v>
      </c>
      <c r="H270" s="30" t="s">
        <v>13</v>
      </c>
      <c r="I270" s="30" t="s">
        <v>13</v>
      </c>
      <c r="J270" s="40" t="s">
        <v>26</v>
      </c>
      <c r="K270" s="40" t="s">
        <v>625</v>
      </c>
      <c r="L270" s="40" t="s">
        <v>22</v>
      </c>
      <c r="M270" s="40">
        <v>0</v>
      </c>
      <c r="N270" s="40" t="s">
        <v>626</v>
      </c>
    </row>
    <row r="271" spans="1:14" ht="17">
      <c r="A271" s="27" t="s">
        <v>34</v>
      </c>
      <c r="B271" s="40">
        <v>1067378</v>
      </c>
      <c r="C271" s="28">
        <f t="shared" si="3"/>
        <v>571</v>
      </c>
      <c r="D271" s="28">
        <v>24</v>
      </c>
      <c r="E271" s="29" t="s">
        <v>549</v>
      </c>
      <c r="F271" s="43" t="s">
        <v>13</v>
      </c>
      <c r="G271" s="43" t="s">
        <v>1197</v>
      </c>
      <c r="H271" s="30" t="s">
        <v>13</v>
      </c>
      <c r="I271" s="30" t="s">
        <v>13</v>
      </c>
      <c r="J271" s="40" t="s">
        <v>26</v>
      </c>
      <c r="K271" s="40" t="s">
        <v>625</v>
      </c>
      <c r="L271" s="40" t="s">
        <v>22</v>
      </c>
      <c r="M271" s="40">
        <v>0</v>
      </c>
      <c r="N271" s="40" t="s">
        <v>626</v>
      </c>
    </row>
    <row r="272" spans="1:14" ht="17">
      <c r="A272" s="27" t="s">
        <v>34</v>
      </c>
      <c r="B272" s="40">
        <v>1067413</v>
      </c>
      <c r="C272" s="28">
        <f t="shared" si="3"/>
        <v>536</v>
      </c>
      <c r="D272" s="28">
        <v>24</v>
      </c>
      <c r="E272" s="29" t="s">
        <v>552</v>
      </c>
      <c r="F272" s="43" t="s">
        <v>13</v>
      </c>
      <c r="G272" s="43" t="s">
        <v>1197</v>
      </c>
      <c r="H272" s="30" t="s">
        <v>13</v>
      </c>
      <c r="I272" s="30" t="s">
        <v>13</v>
      </c>
      <c r="J272" s="40" t="s">
        <v>26</v>
      </c>
      <c r="K272" s="40" t="s">
        <v>625</v>
      </c>
      <c r="L272" s="40" t="s">
        <v>22</v>
      </c>
      <c r="M272" s="40">
        <v>0</v>
      </c>
      <c r="N272" s="40" t="s">
        <v>626</v>
      </c>
    </row>
    <row r="273" spans="1:14" ht="17">
      <c r="A273" s="27" t="s">
        <v>34</v>
      </c>
      <c r="B273" s="40">
        <v>1067462</v>
      </c>
      <c r="C273" s="28">
        <f t="shared" si="3"/>
        <v>466</v>
      </c>
      <c r="D273" s="28">
        <v>45</v>
      </c>
      <c r="E273" s="29" t="s">
        <v>553</v>
      </c>
      <c r="F273" s="43" t="s">
        <v>13</v>
      </c>
      <c r="G273" s="43" t="s">
        <v>1198</v>
      </c>
      <c r="H273" s="30" t="s">
        <v>13</v>
      </c>
      <c r="I273" s="30" t="s">
        <v>13</v>
      </c>
      <c r="J273" s="40" t="s">
        <v>26</v>
      </c>
      <c r="K273" s="40" t="s">
        <v>625</v>
      </c>
      <c r="L273" s="40" t="s">
        <v>22</v>
      </c>
      <c r="M273" s="40">
        <v>0</v>
      </c>
      <c r="N273" s="40" t="s">
        <v>626</v>
      </c>
    </row>
    <row r="274" spans="1:14" ht="17">
      <c r="A274" s="27" t="s">
        <v>34</v>
      </c>
      <c r="B274" s="40">
        <v>1067526</v>
      </c>
      <c r="C274" s="28">
        <f t="shared" si="3"/>
        <v>423</v>
      </c>
      <c r="D274" s="28">
        <v>24</v>
      </c>
      <c r="E274" s="29" t="s">
        <v>558</v>
      </c>
      <c r="F274" s="43" t="s">
        <v>13</v>
      </c>
      <c r="G274" s="43" t="s">
        <v>1198</v>
      </c>
      <c r="H274" s="30" t="s">
        <v>13</v>
      </c>
      <c r="I274" s="30" t="s">
        <v>13</v>
      </c>
      <c r="J274" s="40" t="s">
        <v>26</v>
      </c>
      <c r="K274" s="40" t="s">
        <v>625</v>
      </c>
      <c r="L274" s="40" t="s">
        <v>22</v>
      </c>
      <c r="M274" s="40">
        <v>0</v>
      </c>
      <c r="N274" s="40" t="s">
        <v>626</v>
      </c>
    </row>
    <row r="275" spans="1:14" ht="17">
      <c r="A275" s="27" t="s">
        <v>34</v>
      </c>
      <c r="B275" s="40">
        <v>1067570</v>
      </c>
      <c r="C275" s="28">
        <f t="shared" si="3"/>
        <v>358</v>
      </c>
      <c r="D275" s="28">
        <v>45</v>
      </c>
      <c r="E275" s="29" t="s">
        <v>640</v>
      </c>
      <c r="F275" s="42" t="s">
        <v>12</v>
      </c>
      <c r="G275" s="42"/>
      <c r="H275" s="30" t="s">
        <v>13</v>
      </c>
      <c r="I275" s="30" t="s">
        <v>13</v>
      </c>
      <c r="J275" s="40" t="s">
        <v>26</v>
      </c>
      <c r="K275" s="40" t="s">
        <v>625</v>
      </c>
      <c r="L275" s="40" t="s">
        <v>22</v>
      </c>
      <c r="M275" s="40">
        <v>0</v>
      </c>
      <c r="N275" s="40" t="s">
        <v>626</v>
      </c>
    </row>
    <row r="276" spans="1:14" ht="17">
      <c r="A276" s="27" t="s">
        <v>34</v>
      </c>
      <c r="B276" s="40">
        <v>1067619</v>
      </c>
      <c r="C276" s="28">
        <f t="shared" si="3"/>
        <v>309</v>
      </c>
      <c r="D276" s="28">
        <v>45</v>
      </c>
      <c r="E276" s="29" t="s">
        <v>620</v>
      </c>
      <c r="F276" s="42" t="s">
        <v>12</v>
      </c>
      <c r="G276" s="42"/>
      <c r="H276" s="30" t="s">
        <v>13</v>
      </c>
      <c r="I276" s="30" t="s">
        <v>13</v>
      </c>
      <c r="J276" s="40" t="s">
        <v>26</v>
      </c>
      <c r="K276" s="40" t="s">
        <v>625</v>
      </c>
      <c r="L276" s="40" t="s">
        <v>22</v>
      </c>
      <c r="M276" s="40">
        <v>0</v>
      </c>
      <c r="N276" s="40" t="s">
        <v>626</v>
      </c>
    </row>
    <row r="277" spans="1:14" ht="17">
      <c r="A277" s="27" t="s">
        <v>34</v>
      </c>
      <c r="B277" s="40">
        <v>1067689</v>
      </c>
      <c r="C277" s="28">
        <f t="shared" si="3"/>
        <v>260</v>
      </c>
      <c r="D277" s="28">
        <v>24</v>
      </c>
      <c r="E277" s="29" t="s">
        <v>552</v>
      </c>
      <c r="F277" s="42" t="s">
        <v>12</v>
      </c>
      <c r="G277" s="42"/>
      <c r="H277" s="30" t="s">
        <v>13</v>
      </c>
      <c r="I277" s="30" t="s">
        <v>13</v>
      </c>
      <c r="J277" s="40" t="s">
        <v>26</v>
      </c>
      <c r="K277" s="40" t="s">
        <v>625</v>
      </c>
      <c r="L277" s="40" t="s">
        <v>22</v>
      </c>
      <c r="M277" s="40">
        <v>0</v>
      </c>
      <c r="N277" s="40" t="s">
        <v>626</v>
      </c>
    </row>
    <row r="278" spans="1:14" ht="17">
      <c r="A278" s="27" t="s">
        <v>34</v>
      </c>
      <c r="B278" s="40">
        <v>1067738</v>
      </c>
      <c r="C278" s="28">
        <f t="shared" si="3"/>
        <v>211</v>
      </c>
      <c r="D278" s="28">
        <v>24</v>
      </c>
      <c r="E278" s="29" t="s">
        <v>547</v>
      </c>
      <c r="F278" s="43" t="s">
        <v>13</v>
      </c>
      <c r="G278" s="43" t="s">
        <v>1199</v>
      </c>
      <c r="H278" s="30" t="s">
        <v>13</v>
      </c>
      <c r="I278" s="30" t="s">
        <v>13</v>
      </c>
      <c r="J278" s="40" t="s">
        <v>26</v>
      </c>
      <c r="K278" s="40" t="s">
        <v>625</v>
      </c>
      <c r="L278" s="40" t="s">
        <v>22</v>
      </c>
      <c r="M278" s="40">
        <v>0</v>
      </c>
      <c r="N278" s="40" t="s">
        <v>626</v>
      </c>
    </row>
    <row r="279" spans="1:14" ht="17">
      <c r="A279" s="27" t="s">
        <v>34</v>
      </c>
      <c r="B279" s="40">
        <v>1067786</v>
      </c>
      <c r="C279" s="28">
        <f t="shared" si="3"/>
        <v>149</v>
      </c>
      <c r="D279" s="28">
        <v>38</v>
      </c>
      <c r="E279" s="29" t="s">
        <v>641</v>
      </c>
      <c r="F279" s="43" t="s">
        <v>13</v>
      </c>
      <c r="G279" s="43" t="s">
        <v>1199</v>
      </c>
      <c r="H279" s="30" t="s">
        <v>13</v>
      </c>
      <c r="I279" s="30" t="s">
        <v>13</v>
      </c>
      <c r="J279" s="40" t="s">
        <v>26</v>
      </c>
      <c r="K279" s="40" t="s">
        <v>625</v>
      </c>
      <c r="L279" s="40" t="s">
        <v>22</v>
      </c>
      <c r="M279" s="40">
        <v>0</v>
      </c>
      <c r="N279" s="40" t="s">
        <v>626</v>
      </c>
    </row>
    <row r="280" spans="1:14" ht="17">
      <c r="A280" s="27" t="s">
        <v>34</v>
      </c>
      <c r="B280" s="40">
        <v>1067896</v>
      </c>
      <c r="C280" s="28">
        <f t="shared" si="3"/>
        <v>53</v>
      </c>
      <c r="D280" s="28">
        <v>24</v>
      </c>
      <c r="E280" s="29" t="s">
        <v>642</v>
      </c>
      <c r="F280" s="42" t="s">
        <v>12</v>
      </c>
      <c r="G280" s="42"/>
      <c r="H280" s="30" t="s">
        <v>13</v>
      </c>
      <c r="I280" s="30" t="s">
        <v>13</v>
      </c>
      <c r="J280" s="40" t="s">
        <v>26</v>
      </c>
      <c r="K280" s="40" t="s">
        <v>625</v>
      </c>
      <c r="L280" s="40" t="s">
        <v>22</v>
      </c>
      <c r="M280" s="40">
        <v>0</v>
      </c>
      <c r="N280" s="40" t="s">
        <v>626</v>
      </c>
    </row>
    <row r="281" spans="1:14" ht="17">
      <c r="A281" s="27">
        <v>4</v>
      </c>
      <c r="B281" s="28">
        <v>7412</v>
      </c>
      <c r="C281" s="28"/>
      <c r="D281" s="28">
        <v>34</v>
      </c>
      <c r="E281" s="29" t="s">
        <v>545</v>
      </c>
      <c r="F281" s="38" t="s">
        <v>12</v>
      </c>
      <c r="G281" s="38"/>
      <c r="H281" s="30" t="s">
        <v>13</v>
      </c>
      <c r="I281" s="47"/>
      <c r="J281" s="39" t="s">
        <v>14</v>
      </c>
      <c r="K281" s="39" t="s">
        <v>643</v>
      </c>
      <c r="L281" s="39" t="s">
        <v>16</v>
      </c>
      <c r="M281" s="39">
        <v>21294</v>
      </c>
      <c r="N281" s="39" t="s">
        <v>17</v>
      </c>
    </row>
    <row r="282" spans="1:14" ht="17">
      <c r="A282" s="27">
        <v>4</v>
      </c>
      <c r="B282" s="28">
        <v>49562</v>
      </c>
      <c r="C282" s="28"/>
      <c r="D282" s="28">
        <v>15</v>
      </c>
      <c r="E282" s="29" t="s">
        <v>644</v>
      </c>
      <c r="F282" s="38" t="s">
        <v>12</v>
      </c>
      <c r="G282" s="38"/>
      <c r="H282" s="30"/>
      <c r="I282" s="47"/>
      <c r="J282" s="28" t="s">
        <v>26</v>
      </c>
      <c r="K282" s="28" t="s">
        <v>38</v>
      </c>
      <c r="L282" s="40" t="s">
        <v>22</v>
      </c>
      <c r="M282" s="40">
        <v>0</v>
      </c>
      <c r="N282" s="40" t="s">
        <v>17</v>
      </c>
    </row>
    <row r="283" spans="1:14" ht="17">
      <c r="A283" s="27">
        <v>4</v>
      </c>
      <c r="B283" s="28">
        <v>950226</v>
      </c>
      <c r="C283" s="28"/>
      <c r="D283" s="28">
        <v>30</v>
      </c>
      <c r="E283" s="29" t="s">
        <v>645</v>
      </c>
      <c r="F283" s="38" t="s">
        <v>12</v>
      </c>
      <c r="G283" s="38"/>
      <c r="H283" s="30"/>
      <c r="I283" s="30"/>
      <c r="J283" s="40" t="s">
        <v>26</v>
      </c>
      <c r="K283" s="40" t="s">
        <v>39</v>
      </c>
      <c r="L283" s="40" t="s">
        <v>22</v>
      </c>
      <c r="M283" s="40">
        <v>0</v>
      </c>
      <c r="N283" s="40" t="s">
        <v>17</v>
      </c>
    </row>
    <row r="284" spans="1:14" ht="17">
      <c r="A284" s="27">
        <v>4</v>
      </c>
      <c r="B284" s="28">
        <v>950351</v>
      </c>
      <c r="C284" s="28"/>
      <c r="D284" s="28">
        <v>30</v>
      </c>
      <c r="E284" s="29" t="s">
        <v>646</v>
      </c>
      <c r="F284" s="38" t="s">
        <v>12</v>
      </c>
      <c r="G284" s="38"/>
      <c r="H284" s="30"/>
      <c r="I284" s="30"/>
      <c r="J284" s="40" t="s">
        <v>26</v>
      </c>
      <c r="K284" s="40" t="s">
        <v>39</v>
      </c>
      <c r="L284" s="40" t="s">
        <v>22</v>
      </c>
      <c r="M284" s="40">
        <v>0</v>
      </c>
      <c r="N284" s="40" t="s">
        <v>17</v>
      </c>
    </row>
    <row r="285" spans="1:14" ht="17">
      <c r="A285" s="27">
        <v>4</v>
      </c>
      <c r="B285" s="28">
        <v>962123</v>
      </c>
      <c r="C285" s="28"/>
      <c r="D285" s="28">
        <v>31</v>
      </c>
      <c r="E285" s="29" t="s">
        <v>647</v>
      </c>
      <c r="F285" s="38" t="s">
        <v>12</v>
      </c>
      <c r="G285" s="38"/>
      <c r="H285" s="30"/>
      <c r="I285" s="30" t="s">
        <v>13</v>
      </c>
      <c r="J285" s="40" t="s">
        <v>26</v>
      </c>
      <c r="K285" s="40" t="s">
        <v>40</v>
      </c>
      <c r="L285" s="40" t="s">
        <v>22</v>
      </c>
      <c r="M285" s="40">
        <v>0</v>
      </c>
      <c r="N285" s="40" t="s">
        <v>17</v>
      </c>
    </row>
    <row r="286" spans="1:14" ht="17">
      <c r="A286" s="27">
        <v>4</v>
      </c>
      <c r="B286" s="28">
        <v>962250</v>
      </c>
      <c r="C286" s="28"/>
      <c r="D286" s="28">
        <v>29</v>
      </c>
      <c r="E286" s="29" t="s">
        <v>648</v>
      </c>
      <c r="F286" s="38" t="s">
        <v>12</v>
      </c>
      <c r="G286" s="38"/>
      <c r="H286" s="30"/>
      <c r="I286" s="30" t="s">
        <v>13</v>
      </c>
      <c r="J286" s="40" t="s">
        <v>26</v>
      </c>
      <c r="K286" s="40" t="s">
        <v>40</v>
      </c>
      <c r="L286" s="40" t="s">
        <v>22</v>
      </c>
      <c r="M286" s="40">
        <v>0</v>
      </c>
      <c r="N286" s="40" t="s">
        <v>17</v>
      </c>
    </row>
    <row r="287" spans="1:14" ht="17">
      <c r="A287" s="27">
        <v>4</v>
      </c>
      <c r="B287" s="28">
        <v>1159576</v>
      </c>
      <c r="C287" s="28"/>
      <c r="D287" s="28">
        <v>26</v>
      </c>
      <c r="E287" s="29" t="s">
        <v>649</v>
      </c>
      <c r="F287" s="38" t="s">
        <v>12</v>
      </c>
      <c r="G287" s="38"/>
      <c r="H287" s="30"/>
      <c r="I287" s="30"/>
      <c r="J287" s="40" t="s">
        <v>26</v>
      </c>
      <c r="K287" s="40" t="s">
        <v>41</v>
      </c>
      <c r="L287" s="40" t="s">
        <v>16</v>
      </c>
      <c r="M287" s="40">
        <v>0</v>
      </c>
      <c r="N287" s="40" t="s">
        <v>17</v>
      </c>
    </row>
    <row r="288" spans="1:14" ht="17">
      <c r="A288" s="27">
        <v>4</v>
      </c>
      <c r="B288" s="28">
        <v>1199806</v>
      </c>
      <c r="C288" s="28"/>
      <c r="D288" s="28">
        <v>45</v>
      </c>
      <c r="E288" s="29" t="s">
        <v>592</v>
      </c>
      <c r="F288" s="41" t="s">
        <v>13</v>
      </c>
      <c r="G288" s="41" t="s">
        <v>1200</v>
      </c>
      <c r="H288" s="30" t="s">
        <v>13</v>
      </c>
      <c r="I288" s="30" t="s">
        <v>13</v>
      </c>
      <c r="J288" s="39" t="s">
        <v>14</v>
      </c>
      <c r="K288" s="39" t="s">
        <v>650</v>
      </c>
      <c r="L288" s="39" t="s">
        <v>22</v>
      </c>
      <c r="M288" s="39">
        <v>19580</v>
      </c>
      <c r="N288" s="39" t="s">
        <v>17</v>
      </c>
    </row>
    <row r="289" spans="1:14" ht="17">
      <c r="A289" s="27">
        <v>4</v>
      </c>
      <c r="B289" s="28">
        <v>1199883</v>
      </c>
      <c r="C289" s="28"/>
      <c r="D289" s="28">
        <v>24</v>
      </c>
      <c r="E289" s="29" t="s">
        <v>560</v>
      </c>
      <c r="F289" s="41" t="s">
        <v>13</v>
      </c>
      <c r="G289" s="41" t="s">
        <v>1200</v>
      </c>
      <c r="H289" s="30" t="s">
        <v>13</v>
      </c>
      <c r="I289" s="30" t="s">
        <v>13</v>
      </c>
      <c r="J289" s="39" t="s">
        <v>14</v>
      </c>
      <c r="K289" s="39" t="s">
        <v>650</v>
      </c>
      <c r="L289" s="39" t="s">
        <v>22</v>
      </c>
      <c r="M289" s="39">
        <v>19657</v>
      </c>
      <c r="N289" s="39" t="s">
        <v>17</v>
      </c>
    </row>
    <row r="290" spans="1:14" ht="17">
      <c r="A290" s="27">
        <v>4</v>
      </c>
      <c r="B290" s="28">
        <v>1199924</v>
      </c>
      <c r="C290" s="28"/>
      <c r="D290" s="28">
        <v>24</v>
      </c>
      <c r="E290" s="29" t="s">
        <v>549</v>
      </c>
      <c r="F290" s="38" t="s">
        <v>12</v>
      </c>
      <c r="G290" s="38"/>
      <c r="H290" s="30" t="s">
        <v>13</v>
      </c>
      <c r="I290" s="30" t="s">
        <v>13</v>
      </c>
      <c r="J290" s="39" t="s">
        <v>14</v>
      </c>
      <c r="K290" s="39" t="s">
        <v>650</v>
      </c>
      <c r="L290" s="39" t="s">
        <v>22</v>
      </c>
      <c r="M290" s="39">
        <v>19698</v>
      </c>
      <c r="N290" s="39" t="s">
        <v>17</v>
      </c>
    </row>
    <row r="291" spans="1:14" ht="17">
      <c r="A291" s="27">
        <v>4</v>
      </c>
      <c r="B291" s="28">
        <v>1199952</v>
      </c>
      <c r="C291" s="28"/>
      <c r="D291" s="28">
        <v>45</v>
      </c>
      <c r="E291" s="29" t="s">
        <v>651</v>
      </c>
      <c r="F291" s="38" t="s">
        <v>12</v>
      </c>
      <c r="G291" s="38"/>
      <c r="H291" s="30" t="s">
        <v>13</v>
      </c>
      <c r="I291" s="30" t="s">
        <v>13</v>
      </c>
      <c r="J291" s="39" t="s">
        <v>14</v>
      </c>
      <c r="K291" s="39" t="s">
        <v>650</v>
      </c>
      <c r="L291" s="39" t="s">
        <v>22</v>
      </c>
      <c r="M291" s="39">
        <v>19726</v>
      </c>
      <c r="N291" s="39" t="s">
        <v>17</v>
      </c>
    </row>
    <row r="292" spans="1:14" ht="17">
      <c r="A292" s="27">
        <v>4</v>
      </c>
      <c r="B292" s="28">
        <v>1200001</v>
      </c>
      <c r="C292" s="28"/>
      <c r="D292" s="28">
        <v>24</v>
      </c>
      <c r="E292" s="29" t="s">
        <v>547</v>
      </c>
      <c r="F292" s="38" t="s">
        <v>12</v>
      </c>
      <c r="G292" s="38"/>
      <c r="H292" s="30" t="s">
        <v>13</v>
      </c>
      <c r="I292" s="30" t="s">
        <v>13</v>
      </c>
      <c r="J292" s="39" t="s">
        <v>14</v>
      </c>
      <c r="K292" s="39" t="s">
        <v>650</v>
      </c>
      <c r="L292" s="39" t="s">
        <v>22</v>
      </c>
      <c r="M292" s="39">
        <v>19775</v>
      </c>
      <c r="N292" s="39" t="s">
        <v>17</v>
      </c>
    </row>
    <row r="293" spans="1:14" ht="17">
      <c r="A293" s="27">
        <v>4</v>
      </c>
      <c r="B293" s="28">
        <v>1200029</v>
      </c>
      <c r="C293" s="28"/>
      <c r="D293" s="28">
        <v>23</v>
      </c>
      <c r="E293" s="29" t="s">
        <v>652</v>
      </c>
      <c r="F293" s="38" t="s">
        <v>12</v>
      </c>
      <c r="G293" s="38"/>
      <c r="H293" s="30" t="s">
        <v>13</v>
      </c>
      <c r="I293" s="30" t="s">
        <v>13</v>
      </c>
      <c r="J293" s="39" t="s">
        <v>14</v>
      </c>
      <c r="K293" s="39" t="s">
        <v>650</v>
      </c>
      <c r="L293" s="39" t="s">
        <v>22</v>
      </c>
      <c r="M293" s="39">
        <v>19803</v>
      </c>
      <c r="N293" s="39" t="s">
        <v>17</v>
      </c>
    </row>
    <row r="294" spans="1:14" ht="17">
      <c r="A294" s="27">
        <v>4</v>
      </c>
      <c r="B294" s="28">
        <v>1200056</v>
      </c>
      <c r="C294" s="28"/>
      <c r="D294" s="28">
        <v>24</v>
      </c>
      <c r="E294" s="29" t="s">
        <v>547</v>
      </c>
      <c r="F294" s="38" t="s">
        <v>12</v>
      </c>
      <c r="G294" s="38"/>
      <c r="H294" s="30" t="s">
        <v>13</v>
      </c>
      <c r="I294" s="30" t="s">
        <v>13</v>
      </c>
      <c r="J294" s="39" t="s">
        <v>14</v>
      </c>
      <c r="K294" s="39" t="s">
        <v>650</v>
      </c>
      <c r="L294" s="39" t="s">
        <v>22</v>
      </c>
      <c r="M294" s="39">
        <v>19830</v>
      </c>
      <c r="N294" s="39" t="s">
        <v>17</v>
      </c>
    </row>
    <row r="295" spans="1:14" ht="17">
      <c r="A295" s="27">
        <v>4</v>
      </c>
      <c r="B295" s="28">
        <v>1200084</v>
      </c>
      <c r="C295" s="28"/>
      <c r="D295" s="28">
        <v>24</v>
      </c>
      <c r="E295" s="29" t="s">
        <v>558</v>
      </c>
      <c r="F295" s="38" t="s">
        <v>12</v>
      </c>
      <c r="G295" s="38"/>
      <c r="H295" s="30" t="s">
        <v>13</v>
      </c>
      <c r="I295" s="30" t="s">
        <v>13</v>
      </c>
      <c r="J295" s="39" t="s">
        <v>14</v>
      </c>
      <c r="K295" s="39" t="s">
        <v>650</v>
      </c>
      <c r="L295" s="39" t="s">
        <v>22</v>
      </c>
      <c r="M295" s="39">
        <v>19858</v>
      </c>
      <c r="N295" s="39" t="s">
        <v>17</v>
      </c>
    </row>
    <row r="296" spans="1:14" ht="17">
      <c r="A296" s="27">
        <v>4</v>
      </c>
      <c r="B296" s="28">
        <v>1200112</v>
      </c>
      <c r="C296" s="28"/>
      <c r="D296" s="28">
        <v>31</v>
      </c>
      <c r="E296" s="29" t="s">
        <v>653</v>
      </c>
      <c r="F296" s="38" t="s">
        <v>12</v>
      </c>
      <c r="G296" s="38"/>
      <c r="H296" s="30" t="s">
        <v>13</v>
      </c>
      <c r="I296" s="30" t="s">
        <v>13</v>
      </c>
      <c r="J296" s="39" t="s">
        <v>14</v>
      </c>
      <c r="K296" s="39" t="s">
        <v>650</v>
      </c>
      <c r="L296" s="39" t="s">
        <v>22</v>
      </c>
      <c r="M296" s="39">
        <v>19886</v>
      </c>
      <c r="N296" s="39" t="s">
        <v>17</v>
      </c>
    </row>
    <row r="297" spans="1:14" ht="17">
      <c r="A297" s="27">
        <v>4</v>
      </c>
      <c r="B297" s="28">
        <v>1200182</v>
      </c>
      <c r="C297" s="28"/>
      <c r="D297" s="28">
        <v>24</v>
      </c>
      <c r="E297" s="29" t="s">
        <v>547</v>
      </c>
      <c r="F297" s="38" t="s">
        <v>12</v>
      </c>
      <c r="G297" s="38"/>
      <c r="H297" s="30" t="s">
        <v>13</v>
      </c>
      <c r="I297" s="30" t="s">
        <v>13</v>
      </c>
      <c r="J297" s="39" t="s">
        <v>14</v>
      </c>
      <c r="K297" s="39" t="s">
        <v>650</v>
      </c>
      <c r="L297" s="39" t="s">
        <v>22</v>
      </c>
      <c r="M297" s="39">
        <v>19956</v>
      </c>
      <c r="N297" s="39" t="s">
        <v>17</v>
      </c>
    </row>
    <row r="298" spans="1:14" ht="17">
      <c r="A298" s="27">
        <v>4</v>
      </c>
      <c r="B298" s="28">
        <v>1200245</v>
      </c>
      <c r="C298" s="28"/>
      <c r="D298" s="28">
        <v>24</v>
      </c>
      <c r="E298" s="29" t="s">
        <v>547</v>
      </c>
      <c r="F298" s="41" t="s">
        <v>13</v>
      </c>
      <c r="G298" s="41" t="s">
        <v>1201</v>
      </c>
      <c r="H298" s="30" t="s">
        <v>13</v>
      </c>
      <c r="I298" s="30" t="s">
        <v>13</v>
      </c>
      <c r="J298" s="39" t="s">
        <v>14</v>
      </c>
      <c r="K298" s="39" t="s">
        <v>650</v>
      </c>
      <c r="L298" s="39" t="s">
        <v>22</v>
      </c>
      <c r="M298" s="39">
        <v>20019</v>
      </c>
      <c r="N298" s="39" t="s">
        <v>17</v>
      </c>
    </row>
    <row r="299" spans="1:14" ht="17">
      <c r="A299" s="27">
        <v>4</v>
      </c>
      <c r="B299" s="28">
        <v>1200273</v>
      </c>
      <c r="C299" s="28"/>
      <c r="D299" s="28">
        <v>24</v>
      </c>
      <c r="E299" s="29" t="s">
        <v>552</v>
      </c>
      <c r="F299" s="41" t="s">
        <v>13</v>
      </c>
      <c r="G299" s="41" t="s">
        <v>1201</v>
      </c>
      <c r="H299" s="30" t="s">
        <v>13</v>
      </c>
      <c r="I299" s="30" t="s">
        <v>13</v>
      </c>
      <c r="J299" s="39" t="s">
        <v>14</v>
      </c>
      <c r="K299" s="39" t="s">
        <v>650</v>
      </c>
      <c r="L299" s="39" t="s">
        <v>22</v>
      </c>
      <c r="M299" s="39">
        <v>20047</v>
      </c>
      <c r="N299" s="39" t="s">
        <v>17</v>
      </c>
    </row>
    <row r="300" spans="1:14" ht="17">
      <c r="A300" s="27">
        <v>4</v>
      </c>
      <c r="B300" s="28">
        <v>1200314</v>
      </c>
      <c r="C300" s="28"/>
      <c r="D300" s="28">
        <v>30</v>
      </c>
      <c r="E300" s="29" t="s">
        <v>654</v>
      </c>
      <c r="F300" s="38" t="s">
        <v>12</v>
      </c>
      <c r="G300" s="38"/>
      <c r="H300" s="30" t="s">
        <v>13</v>
      </c>
      <c r="I300" s="30" t="s">
        <v>13</v>
      </c>
      <c r="J300" s="39" t="s">
        <v>14</v>
      </c>
      <c r="K300" s="39" t="s">
        <v>650</v>
      </c>
      <c r="L300" s="39" t="s">
        <v>22</v>
      </c>
      <c r="M300" s="39">
        <v>20088</v>
      </c>
      <c r="N300" s="39" t="s">
        <v>17</v>
      </c>
    </row>
    <row r="301" spans="1:14" ht="17">
      <c r="A301" s="27">
        <v>4</v>
      </c>
      <c r="B301" s="28">
        <v>1200360</v>
      </c>
      <c r="C301" s="28"/>
      <c r="D301" s="28">
        <v>30</v>
      </c>
      <c r="E301" s="29" t="s">
        <v>602</v>
      </c>
      <c r="F301" s="41" t="s">
        <v>13</v>
      </c>
      <c r="G301" s="41" t="s">
        <v>1202</v>
      </c>
      <c r="H301" s="30" t="s">
        <v>13</v>
      </c>
      <c r="I301" s="30" t="s">
        <v>13</v>
      </c>
      <c r="J301" s="39" t="s">
        <v>14</v>
      </c>
      <c r="K301" s="39" t="s">
        <v>650</v>
      </c>
      <c r="L301" s="39" t="s">
        <v>22</v>
      </c>
      <c r="M301" s="39">
        <v>20134</v>
      </c>
      <c r="N301" s="39" t="s">
        <v>17</v>
      </c>
    </row>
    <row r="302" spans="1:14" ht="17">
      <c r="A302" s="27">
        <v>4</v>
      </c>
      <c r="B302" s="28">
        <v>1200407</v>
      </c>
      <c r="C302" s="28"/>
      <c r="D302" s="28">
        <v>24</v>
      </c>
      <c r="E302" s="29" t="s">
        <v>552</v>
      </c>
      <c r="F302" s="41" t="s">
        <v>13</v>
      </c>
      <c r="G302" s="41" t="s">
        <v>1202</v>
      </c>
      <c r="H302" s="30" t="s">
        <v>13</v>
      </c>
      <c r="I302" s="30" t="s">
        <v>13</v>
      </c>
      <c r="J302" s="39" t="s">
        <v>14</v>
      </c>
      <c r="K302" s="39" t="s">
        <v>650</v>
      </c>
      <c r="L302" s="39" t="s">
        <v>22</v>
      </c>
      <c r="M302" s="39">
        <v>20181</v>
      </c>
      <c r="N302" s="39" t="s">
        <v>17</v>
      </c>
    </row>
    <row r="303" spans="1:14" ht="17">
      <c r="A303" s="27">
        <v>4</v>
      </c>
      <c r="B303" s="28">
        <v>1200435</v>
      </c>
      <c r="C303" s="28"/>
      <c r="D303" s="28">
        <v>24</v>
      </c>
      <c r="E303" s="29" t="s">
        <v>552</v>
      </c>
      <c r="F303" s="41" t="s">
        <v>13</v>
      </c>
      <c r="G303" s="41" t="s">
        <v>1202</v>
      </c>
      <c r="H303" s="30" t="s">
        <v>13</v>
      </c>
      <c r="I303" s="30" t="s">
        <v>13</v>
      </c>
      <c r="J303" s="39" t="s">
        <v>14</v>
      </c>
      <c r="K303" s="39" t="s">
        <v>650</v>
      </c>
      <c r="L303" s="39" t="s">
        <v>22</v>
      </c>
      <c r="M303" s="39">
        <v>20209</v>
      </c>
      <c r="N303" s="39" t="s">
        <v>17</v>
      </c>
    </row>
    <row r="304" spans="1:14" ht="17">
      <c r="A304" s="27">
        <v>4</v>
      </c>
      <c r="B304" s="28">
        <v>1200463</v>
      </c>
      <c r="C304" s="28"/>
      <c r="D304" s="28">
        <v>24</v>
      </c>
      <c r="E304" s="29" t="s">
        <v>547</v>
      </c>
      <c r="F304" s="41" t="s">
        <v>13</v>
      </c>
      <c r="G304" s="41" t="s">
        <v>1202</v>
      </c>
      <c r="H304" s="30" t="s">
        <v>13</v>
      </c>
      <c r="I304" s="30" t="s">
        <v>13</v>
      </c>
      <c r="J304" s="39" t="s">
        <v>14</v>
      </c>
      <c r="K304" s="39" t="s">
        <v>650</v>
      </c>
      <c r="L304" s="39" t="s">
        <v>22</v>
      </c>
      <c r="M304" s="39">
        <v>20237</v>
      </c>
      <c r="N304" s="39" t="s">
        <v>17</v>
      </c>
    </row>
    <row r="305" spans="1:14" ht="17">
      <c r="A305" s="27" t="s">
        <v>100</v>
      </c>
      <c r="B305" s="28">
        <v>6168</v>
      </c>
      <c r="C305" s="28">
        <v>1194296</v>
      </c>
      <c r="D305" s="28">
        <v>28</v>
      </c>
      <c r="E305" s="29" t="s">
        <v>563</v>
      </c>
      <c r="F305" s="42" t="s">
        <v>12</v>
      </c>
      <c r="G305" s="42"/>
      <c r="H305" s="30" t="s">
        <v>13</v>
      </c>
      <c r="I305" s="30" t="s">
        <v>13</v>
      </c>
      <c r="J305" s="39" t="s">
        <v>14</v>
      </c>
      <c r="K305" s="39" t="s">
        <v>650</v>
      </c>
      <c r="L305" s="39" t="s">
        <v>16</v>
      </c>
      <c r="M305" s="39">
        <v>14070</v>
      </c>
      <c r="N305" s="39" t="s">
        <v>17</v>
      </c>
    </row>
    <row r="306" spans="1:14" ht="17">
      <c r="A306" s="27" t="s">
        <v>100</v>
      </c>
      <c r="B306" s="28">
        <v>7022</v>
      </c>
      <c r="C306" s="28">
        <v>1193436</v>
      </c>
      <c r="D306" s="28">
        <v>34</v>
      </c>
      <c r="E306" s="29" t="s">
        <v>545</v>
      </c>
      <c r="F306" s="42" t="s">
        <v>12</v>
      </c>
      <c r="G306" s="42"/>
      <c r="H306" s="30" t="s">
        <v>13</v>
      </c>
      <c r="I306" s="30" t="s">
        <v>13</v>
      </c>
      <c r="J306" s="39" t="s">
        <v>14</v>
      </c>
      <c r="K306" s="39" t="s">
        <v>650</v>
      </c>
      <c r="L306" s="39" t="s">
        <v>16</v>
      </c>
      <c r="M306" s="39">
        <v>13210</v>
      </c>
      <c r="N306" s="39" t="s">
        <v>17</v>
      </c>
    </row>
    <row r="307" spans="1:14" ht="17">
      <c r="A307" s="27" t="s">
        <v>100</v>
      </c>
      <c r="B307" s="28">
        <v>18633</v>
      </c>
      <c r="C307" s="28">
        <v>1181829</v>
      </c>
      <c r="D307" s="28">
        <v>30</v>
      </c>
      <c r="E307" s="29" t="s">
        <v>655</v>
      </c>
      <c r="F307" s="43" t="s">
        <v>13</v>
      </c>
      <c r="G307" s="43" t="s">
        <v>1203</v>
      </c>
      <c r="H307" s="30"/>
      <c r="I307" s="30" t="s">
        <v>13</v>
      </c>
      <c r="J307" s="40" t="s">
        <v>14</v>
      </c>
      <c r="K307" s="40" t="s">
        <v>650</v>
      </c>
      <c r="L307" s="40" t="s">
        <v>16</v>
      </c>
      <c r="M307" s="40">
        <v>1603</v>
      </c>
      <c r="N307" s="40" t="s">
        <v>17</v>
      </c>
    </row>
    <row r="308" spans="1:14" ht="17">
      <c r="A308" s="27" t="s">
        <v>100</v>
      </c>
      <c r="B308" s="28">
        <v>1192696</v>
      </c>
      <c r="C308" s="28">
        <v>7756</v>
      </c>
      <c r="D308" s="28">
        <v>40</v>
      </c>
      <c r="E308" s="29" t="s">
        <v>656</v>
      </c>
      <c r="F308" s="42" t="s">
        <v>12</v>
      </c>
      <c r="G308" s="42"/>
      <c r="H308" s="30" t="s">
        <v>13</v>
      </c>
      <c r="I308" s="30"/>
      <c r="J308" s="39" t="s">
        <v>14</v>
      </c>
      <c r="K308" s="39" t="s">
        <v>643</v>
      </c>
      <c r="L308" s="39" t="s">
        <v>22</v>
      </c>
      <c r="M308" s="39">
        <v>20950</v>
      </c>
      <c r="N308" s="39" t="s">
        <v>17</v>
      </c>
    </row>
    <row r="309" spans="1:14" ht="17">
      <c r="A309" s="27" t="s">
        <v>100</v>
      </c>
      <c r="B309" s="28">
        <v>1200013</v>
      </c>
      <c r="C309" s="28">
        <v>454</v>
      </c>
      <c r="D309" s="28">
        <v>25</v>
      </c>
      <c r="E309" s="29" t="s">
        <v>657</v>
      </c>
      <c r="F309" s="42" t="s">
        <v>12</v>
      </c>
      <c r="G309" s="42"/>
      <c r="H309" s="30" t="s">
        <v>13</v>
      </c>
      <c r="I309" s="30"/>
      <c r="J309" s="39" t="s">
        <v>14</v>
      </c>
      <c r="K309" s="39" t="s">
        <v>643</v>
      </c>
      <c r="L309" s="39" t="s">
        <v>22</v>
      </c>
      <c r="M309" s="39">
        <v>28252</v>
      </c>
      <c r="N309" s="39" t="s">
        <v>17</v>
      </c>
    </row>
    <row r="310" spans="1:14" ht="17">
      <c r="A310" s="27" t="s">
        <v>100</v>
      </c>
      <c r="B310" s="28">
        <v>1200069</v>
      </c>
      <c r="C310" s="28">
        <v>378</v>
      </c>
      <c r="D310" s="28">
        <v>45</v>
      </c>
      <c r="E310" s="29" t="s">
        <v>598</v>
      </c>
      <c r="F310" s="42" t="s">
        <v>12</v>
      </c>
      <c r="G310" s="42"/>
      <c r="H310" s="30" t="s">
        <v>13</v>
      </c>
      <c r="I310" s="30"/>
      <c r="J310" s="39" t="s">
        <v>14</v>
      </c>
      <c r="K310" s="39" t="s">
        <v>643</v>
      </c>
      <c r="L310" s="39" t="s">
        <v>22</v>
      </c>
      <c r="M310" s="39">
        <v>28328</v>
      </c>
      <c r="N310" s="39" t="s">
        <v>17</v>
      </c>
    </row>
    <row r="311" spans="1:14" ht="17">
      <c r="A311" s="27" t="s">
        <v>100</v>
      </c>
      <c r="B311" s="28">
        <v>1200118</v>
      </c>
      <c r="C311" s="28">
        <v>342</v>
      </c>
      <c r="D311" s="28">
        <v>32</v>
      </c>
      <c r="E311" s="29" t="s">
        <v>658</v>
      </c>
      <c r="F311" s="42" t="s">
        <v>12</v>
      </c>
      <c r="G311" s="42"/>
      <c r="H311" s="30" t="s">
        <v>13</v>
      </c>
      <c r="I311" s="30"/>
      <c r="J311" s="39" t="s">
        <v>14</v>
      </c>
      <c r="K311" s="39" t="s">
        <v>643</v>
      </c>
      <c r="L311" s="39" t="s">
        <v>22</v>
      </c>
      <c r="M311" s="39">
        <v>28364</v>
      </c>
      <c r="N311" s="39" t="s">
        <v>17</v>
      </c>
    </row>
    <row r="312" spans="1:14" ht="17">
      <c r="A312" s="27" t="s">
        <v>100</v>
      </c>
      <c r="B312" s="28">
        <v>1200154</v>
      </c>
      <c r="C312" s="28">
        <v>314</v>
      </c>
      <c r="D312" s="28">
        <v>24</v>
      </c>
      <c r="E312" s="29" t="s">
        <v>547</v>
      </c>
      <c r="F312" s="42" t="s">
        <v>12</v>
      </c>
      <c r="G312" s="42"/>
      <c r="H312" s="30" t="s">
        <v>13</v>
      </c>
      <c r="I312" s="30"/>
      <c r="J312" s="39" t="s">
        <v>14</v>
      </c>
      <c r="K312" s="39" t="s">
        <v>643</v>
      </c>
      <c r="L312" s="39" t="s">
        <v>22</v>
      </c>
      <c r="M312" s="39">
        <v>28392</v>
      </c>
      <c r="N312" s="39" t="s">
        <v>17</v>
      </c>
    </row>
    <row r="313" spans="1:14" ht="17">
      <c r="A313" s="27" t="s">
        <v>100</v>
      </c>
      <c r="B313" s="28">
        <v>1200188</v>
      </c>
      <c r="C313" s="28">
        <v>280</v>
      </c>
      <c r="D313" s="28">
        <v>24</v>
      </c>
      <c r="E313" s="29" t="s">
        <v>549</v>
      </c>
      <c r="F313" s="42" t="s">
        <v>12</v>
      </c>
      <c r="G313" s="42"/>
      <c r="H313" s="30" t="s">
        <v>13</v>
      </c>
      <c r="I313" s="30"/>
      <c r="J313" s="39" t="s">
        <v>14</v>
      </c>
      <c r="K313" s="39" t="s">
        <v>643</v>
      </c>
      <c r="L313" s="39" t="s">
        <v>22</v>
      </c>
      <c r="M313" s="39">
        <v>28426</v>
      </c>
      <c r="N313" s="39" t="s">
        <v>17</v>
      </c>
    </row>
    <row r="314" spans="1:14" ht="17">
      <c r="A314" s="27" t="s">
        <v>100</v>
      </c>
      <c r="B314" s="28">
        <v>1200222</v>
      </c>
      <c r="C314" s="28">
        <v>247</v>
      </c>
      <c r="D314" s="28">
        <v>23</v>
      </c>
      <c r="E314" s="29" t="s">
        <v>659</v>
      </c>
      <c r="F314" s="42" t="s">
        <v>12</v>
      </c>
      <c r="G314" s="42"/>
      <c r="H314" s="30" t="s">
        <v>13</v>
      </c>
      <c r="I314" s="30"/>
      <c r="J314" s="39" t="s">
        <v>14</v>
      </c>
      <c r="K314" s="39" t="s">
        <v>643</v>
      </c>
      <c r="L314" s="39" t="s">
        <v>22</v>
      </c>
      <c r="M314" s="39">
        <v>28459</v>
      </c>
      <c r="N314" s="39" t="s">
        <v>17</v>
      </c>
    </row>
    <row r="315" spans="1:14" ht="17">
      <c r="A315" s="27" t="s">
        <v>100</v>
      </c>
      <c r="B315" s="28">
        <v>1200249</v>
      </c>
      <c r="C315" s="28">
        <v>198</v>
      </c>
      <c r="D315" s="28">
        <v>45</v>
      </c>
      <c r="E315" s="29" t="s">
        <v>593</v>
      </c>
      <c r="F315" s="42" t="s">
        <v>12</v>
      </c>
      <c r="G315" s="42"/>
      <c r="H315" s="30" t="s">
        <v>13</v>
      </c>
      <c r="I315" s="30"/>
      <c r="J315" s="39" t="s">
        <v>14</v>
      </c>
      <c r="K315" s="39" t="s">
        <v>643</v>
      </c>
      <c r="L315" s="39" t="s">
        <v>22</v>
      </c>
      <c r="M315" s="39">
        <v>28508</v>
      </c>
      <c r="N315" s="39" t="s">
        <v>17</v>
      </c>
    </row>
    <row r="316" spans="1:14" ht="17">
      <c r="A316" s="27" t="s">
        <v>100</v>
      </c>
      <c r="B316" s="28">
        <v>1200298</v>
      </c>
      <c r="C316" s="28">
        <v>149</v>
      </c>
      <c r="D316" s="28">
        <v>45</v>
      </c>
      <c r="E316" s="29" t="s">
        <v>568</v>
      </c>
      <c r="F316" s="43" t="s">
        <v>13</v>
      </c>
      <c r="G316" s="43" t="s">
        <v>1204</v>
      </c>
      <c r="H316" s="30" t="s">
        <v>13</v>
      </c>
      <c r="I316" s="30"/>
      <c r="J316" s="39" t="s">
        <v>14</v>
      </c>
      <c r="K316" s="39" t="s">
        <v>643</v>
      </c>
      <c r="L316" s="39" t="s">
        <v>22</v>
      </c>
      <c r="M316" s="39">
        <v>28557</v>
      </c>
      <c r="N316" s="39" t="s">
        <v>17</v>
      </c>
    </row>
    <row r="317" spans="1:14" ht="17">
      <c r="A317" s="27" t="s">
        <v>100</v>
      </c>
      <c r="B317" s="28">
        <v>1200347</v>
      </c>
      <c r="C317" s="28">
        <v>115</v>
      </c>
      <c r="D317" s="28">
        <v>30</v>
      </c>
      <c r="E317" s="29" t="s">
        <v>602</v>
      </c>
      <c r="F317" s="43" t="s">
        <v>13</v>
      </c>
      <c r="G317" s="43" t="s">
        <v>1204</v>
      </c>
      <c r="H317" s="30" t="s">
        <v>13</v>
      </c>
      <c r="I317" s="30"/>
      <c r="J317" s="39" t="s">
        <v>14</v>
      </c>
      <c r="K317" s="39" t="s">
        <v>643</v>
      </c>
      <c r="L317" s="39" t="s">
        <v>22</v>
      </c>
      <c r="M317" s="39">
        <v>28591</v>
      </c>
      <c r="N317" s="39" t="s">
        <v>17</v>
      </c>
    </row>
    <row r="318" spans="1:14" ht="17">
      <c r="A318" s="27" t="s">
        <v>100</v>
      </c>
      <c r="B318" s="28">
        <v>1200388</v>
      </c>
      <c r="C318" s="28">
        <v>59</v>
      </c>
      <c r="D318" s="28">
        <v>45</v>
      </c>
      <c r="E318" s="29" t="s">
        <v>660</v>
      </c>
      <c r="F318" s="43" t="s">
        <v>13</v>
      </c>
      <c r="G318" s="43" t="s">
        <v>1204</v>
      </c>
      <c r="H318" s="30" t="s">
        <v>13</v>
      </c>
      <c r="I318" s="30"/>
      <c r="J318" s="39" t="s">
        <v>14</v>
      </c>
      <c r="K318" s="39" t="s">
        <v>643</v>
      </c>
      <c r="L318" s="39" t="s">
        <v>22</v>
      </c>
      <c r="M318" s="39">
        <v>28647</v>
      </c>
      <c r="N318" s="39" t="s">
        <v>17</v>
      </c>
    </row>
    <row r="319" spans="1:14" ht="17">
      <c r="A319" s="27" t="s">
        <v>100</v>
      </c>
      <c r="B319" s="28">
        <v>1200437</v>
      </c>
      <c r="C319" s="28">
        <v>31</v>
      </c>
      <c r="D319" s="28">
        <v>24</v>
      </c>
      <c r="E319" s="29" t="s">
        <v>604</v>
      </c>
      <c r="F319" s="42" t="s">
        <v>12</v>
      </c>
      <c r="G319" s="42"/>
      <c r="H319" s="30" t="s">
        <v>13</v>
      </c>
      <c r="I319" s="30"/>
      <c r="J319" s="39" t="s">
        <v>14</v>
      </c>
      <c r="K319" s="39" t="s">
        <v>643</v>
      </c>
      <c r="L319" s="39" t="s">
        <v>22</v>
      </c>
      <c r="M319" s="39">
        <v>28675</v>
      </c>
      <c r="N319" s="39" t="s">
        <v>17</v>
      </c>
    </row>
    <row r="320" spans="1:14" ht="17">
      <c r="A320" s="27" t="s">
        <v>100</v>
      </c>
      <c r="B320" s="28">
        <v>1200465</v>
      </c>
      <c r="C320" s="28">
        <v>3</v>
      </c>
      <c r="D320" s="28">
        <v>24</v>
      </c>
      <c r="E320" s="29" t="s">
        <v>558</v>
      </c>
      <c r="F320" s="42" t="s">
        <v>12</v>
      </c>
      <c r="G320" s="42"/>
      <c r="H320" s="30" t="s">
        <v>13</v>
      </c>
      <c r="I320" s="30"/>
      <c r="J320" s="40" t="s">
        <v>14</v>
      </c>
      <c r="K320" s="39" t="s">
        <v>643</v>
      </c>
      <c r="L320" s="40" t="s">
        <v>22</v>
      </c>
      <c r="M320" s="40">
        <f>M319+28</f>
        <v>28703</v>
      </c>
      <c r="N320" s="40" t="s">
        <v>17</v>
      </c>
    </row>
    <row r="321" spans="1:14" ht="17">
      <c r="A321" s="27">
        <v>5</v>
      </c>
      <c r="B321" s="28">
        <v>6895</v>
      </c>
      <c r="C321" s="28"/>
      <c r="D321" s="28">
        <v>28</v>
      </c>
      <c r="E321" s="29" t="s">
        <v>563</v>
      </c>
      <c r="F321" s="38" t="s">
        <v>12</v>
      </c>
      <c r="G321" s="38"/>
      <c r="H321" s="30" t="s">
        <v>13</v>
      </c>
      <c r="I321" s="30"/>
      <c r="J321" s="39" t="s">
        <v>14</v>
      </c>
      <c r="K321" s="39" t="s">
        <v>661</v>
      </c>
      <c r="L321" s="39" t="s">
        <v>16</v>
      </c>
      <c r="M321" s="39">
        <v>14034</v>
      </c>
      <c r="N321" s="39" t="s">
        <v>17</v>
      </c>
    </row>
    <row r="322" spans="1:14" ht="17">
      <c r="A322" s="27">
        <v>5</v>
      </c>
      <c r="B322" s="28">
        <v>1028921</v>
      </c>
      <c r="C322" s="28"/>
      <c r="D322" s="28">
        <v>25</v>
      </c>
      <c r="E322" s="29" t="s">
        <v>662</v>
      </c>
      <c r="F322" s="38" t="s">
        <v>12</v>
      </c>
      <c r="G322" s="38"/>
      <c r="H322" s="30"/>
      <c r="I322" s="30"/>
      <c r="J322" s="40" t="s">
        <v>26</v>
      </c>
      <c r="K322" s="40" t="s">
        <v>43</v>
      </c>
      <c r="L322" s="40" t="s">
        <v>16</v>
      </c>
      <c r="M322" s="40">
        <v>0</v>
      </c>
      <c r="N322" s="40" t="s">
        <v>663</v>
      </c>
    </row>
    <row r="323" spans="1:14" ht="17">
      <c r="A323" s="27">
        <v>5</v>
      </c>
      <c r="B323" s="28">
        <v>1134892</v>
      </c>
      <c r="C323" s="28"/>
      <c r="D323" s="28">
        <v>20</v>
      </c>
      <c r="E323" s="29" t="s">
        <v>664</v>
      </c>
      <c r="F323" s="38" t="s">
        <v>12</v>
      </c>
      <c r="G323" s="38"/>
      <c r="H323" s="30"/>
      <c r="I323" s="30"/>
      <c r="J323" s="40" t="s">
        <v>14</v>
      </c>
      <c r="K323" s="40" t="s">
        <v>46</v>
      </c>
      <c r="L323" s="40" t="s">
        <v>22</v>
      </c>
      <c r="M323" s="40">
        <v>38</v>
      </c>
      <c r="N323" s="40" t="s">
        <v>47</v>
      </c>
    </row>
    <row r="324" spans="1:14" ht="17">
      <c r="A324" s="27">
        <v>5</v>
      </c>
      <c r="B324" s="28">
        <v>1342964</v>
      </c>
      <c r="C324" s="28"/>
      <c r="D324" s="28">
        <v>24</v>
      </c>
      <c r="E324" s="29" t="s">
        <v>552</v>
      </c>
      <c r="F324" s="38" t="s">
        <v>12</v>
      </c>
      <c r="G324" s="38"/>
      <c r="H324" s="30"/>
      <c r="I324" s="30"/>
      <c r="J324" s="40" t="s">
        <v>26</v>
      </c>
      <c r="K324" s="40" t="s">
        <v>665</v>
      </c>
      <c r="L324" s="40" t="s">
        <v>16</v>
      </c>
      <c r="M324" s="40">
        <v>0</v>
      </c>
      <c r="N324" s="40" t="s">
        <v>666</v>
      </c>
    </row>
    <row r="325" spans="1:14" ht="17">
      <c r="A325" s="27">
        <v>5</v>
      </c>
      <c r="B325" s="28">
        <v>1342992</v>
      </c>
      <c r="C325" s="28"/>
      <c r="D325" s="28">
        <v>45</v>
      </c>
      <c r="E325" s="29" t="s">
        <v>667</v>
      </c>
      <c r="F325" s="38" t="s">
        <v>12</v>
      </c>
      <c r="G325" s="38"/>
      <c r="H325" s="30" t="s">
        <v>13</v>
      </c>
      <c r="I325" s="30"/>
      <c r="J325" s="40" t="s">
        <v>20</v>
      </c>
      <c r="K325" s="40" t="s">
        <v>665</v>
      </c>
      <c r="L325" s="40" t="s">
        <v>16</v>
      </c>
      <c r="M325" s="40">
        <v>-28</v>
      </c>
      <c r="N325" s="40" t="s">
        <v>666</v>
      </c>
    </row>
    <row r="326" spans="1:14" ht="17">
      <c r="A326" s="27">
        <v>5</v>
      </c>
      <c r="B326" s="28">
        <v>1343056</v>
      </c>
      <c r="C326" s="28"/>
      <c r="D326" s="28">
        <v>24</v>
      </c>
      <c r="E326" s="29" t="s">
        <v>558</v>
      </c>
      <c r="F326" s="38" t="s">
        <v>12</v>
      </c>
      <c r="G326" s="38"/>
      <c r="H326" s="30" t="s">
        <v>13</v>
      </c>
      <c r="I326" s="30"/>
      <c r="J326" s="40" t="s">
        <v>20</v>
      </c>
      <c r="K326" s="40" t="s">
        <v>665</v>
      </c>
      <c r="L326" s="40" t="s">
        <v>16</v>
      </c>
      <c r="M326" s="40">
        <v>-92</v>
      </c>
      <c r="N326" s="40" t="s">
        <v>666</v>
      </c>
    </row>
    <row r="327" spans="1:14" ht="17">
      <c r="A327" s="27">
        <v>5</v>
      </c>
      <c r="B327" s="28">
        <v>1343090</v>
      </c>
      <c r="C327" s="28"/>
      <c r="D327" s="28">
        <v>36</v>
      </c>
      <c r="E327" s="29" t="s">
        <v>585</v>
      </c>
      <c r="F327" s="38" t="s">
        <v>12</v>
      </c>
      <c r="G327" s="38"/>
      <c r="H327" s="30" t="s">
        <v>13</v>
      </c>
      <c r="I327" s="30"/>
      <c r="J327" s="40" t="s">
        <v>20</v>
      </c>
      <c r="K327" s="40" t="s">
        <v>665</v>
      </c>
      <c r="L327" s="40" t="s">
        <v>16</v>
      </c>
      <c r="M327" s="40">
        <f>(B327-1342964)*-1</f>
        <v>-126</v>
      </c>
      <c r="N327" s="40" t="s">
        <v>666</v>
      </c>
    </row>
    <row r="328" spans="1:14" ht="17">
      <c r="A328" s="27">
        <v>5</v>
      </c>
      <c r="B328" s="28">
        <v>1343157</v>
      </c>
      <c r="C328" s="28"/>
      <c r="D328" s="28">
        <v>24</v>
      </c>
      <c r="E328" s="29" t="s">
        <v>579</v>
      </c>
      <c r="F328" s="38" t="s">
        <v>12</v>
      </c>
      <c r="G328" s="38"/>
      <c r="H328" s="30" t="s">
        <v>13</v>
      </c>
      <c r="I328" s="30"/>
      <c r="J328" s="40" t="s">
        <v>20</v>
      </c>
      <c r="K328" s="40" t="s">
        <v>665</v>
      </c>
      <c r="L328" s="40" t="s">
        <v>16</v>
      </c>
      <c r="M328" s="40">
        <f t="shared" ref="M328:M336" si="4">(B328-1342964)*-1</f>
        <v>-193</v>
      </c>
      <c r="N328" s="40" t="s">
        <v>666</v>
      </c>
    </row>
    <row r="329" spans="1:14" ht="17">
      <c r="A329" s="27">
        <v>5</v>
      </c>
      <c r="B329" s="28">
        <v>1343212</v>
      </c>
      <c r="C329" s="28"/>
      <c r="D329" s="28">
        <v>24</v>
      </c>
      <c r="E329" s="29" t="s">
        <v>549</v>
      </c>
      <c r="F329" s="38" t="s">
        <v>12</v>
      </c>
      <c r="G329" s="38"/>
      <c r="H329" s="30" t="s">
        <v>13</v>
      </c>
      <c r="I329" s="30"/>
      <c r="J329" s="40" t="s">
        <v>20</v>
      </c>
      <c r="K329" s="40" t="s">
        <v>665</v>
      </c>
      <c r="L329" s="40" t="s">
        <v>16</v>
      </c>
      <c r="M329" s="40">
        <f t="shared" si="4"/>
        <v>-248</v>
      </c>
      <c r="N329" s="40" t="s">
        <v>666</v>
      </c>
    </row>
    <row r="330" spans="1:14" ht="17">
      <c r="A330" s="27">
        <v>5</v>
      </c>
      <c r="B330" s="28">
        <v>1343246</v>
      </c>
      <c r="C330" s="28"/>
      <c r="D330" s="28">
        <v>24</v>
      </c>
      <c r="E330" s="29" t="s">
        <v>558</v>
      </c>
      <c r="F330" s="38" t="s">
        <v>12</v>
      </c>
      <c r="G330" s="38"/>
      <c r="H330" s="30" t="s">
        <v>13</v>
      </c>
      <c r="I330" s="30"/>
      <c r="J330" s="40" t="s">
        <v>20</v>
      </c>
      <c r="K330" s="40" t="s">
        <v>665</v>
      </c>
      <c r="L330" s="40" t="s">
        <v>16</v>
      </c>
      <c r="M330" s="40">
        <f t="shared" si="4"/>
        <v>-282</v>
      </c>
      <c r="N330" s="40" t="s">
        <v>666</v>
      </c>
    </row>
    <row r="331" spans="1:14" ht="17">
      <c r="A331" s="27">
        <v>5</v>
      </c>
      <c r="B331" s="28">
        <v>1343281</v>
      </c>
      <c r="C331" s="28"/>
      <c r="D331" s="28">
        <v>24</v>
      </c>
      <c r="E331" s="29" t="s">
        <v>547</v>
      </c>
      <c r="F331" s="38" t="s">
        <v>12</v>
      </c>
      <c r="G331" s="38"/>
      <c r="H331" s="30" t="s">
        <v>13</v>
      </c>
      <c r="I331" s="30"/>
      <c r="J331" s="40" t="s">
        <v>20</v>
      </c>
      <c r="K331" s="40" t="s">
        <v>665</v>
      </c>
      <c r="L331" s="40" t="s">
        <v>16</v>
      </c>
      <c r="M331" s="40">
        <f t="shared" si="4"/>
        <v>-317</v>
      </c>
      <c r="N331" s="40" t="s">
        <v>666</v>
      </c>
    </row>
    <row r="332" spans="1:14" ht="17">
      <c r="A332" s="27">
        <v>5</v>
      </c>
      <c r="B332" s="28">
        <v>1343342</v>
      </c>
      <c r="C332" s="28"/>
      <c r="D332" s="28">
        <v>45</v>
      </c>
      <c r="E332" s="29" t="s">
        <v>668</v>
      </c>
      <c r="F332" s="38" t="s">
        <v>12</v>
      </c>
      <c r="G332" s="38"/>
      <c r="H332" s="30" t="s">
        <v>13</v>
      </c>
      <c r="I332" s="30"/>
      <c r="J332" s="40" t="s">
        <v>20</v>
      </c>
      <c r="K332" s="40" t="s">
        <v>665</v>
      </c>
      <c r="L332" s="40" t="s">
        <v>16</v>
      </c>
      <c r="M332" s="40">
        <f t="shared" si="4"/>
        <v>-378</v>
      </c>
      <c r="N332" s="40" t="s">
        <v>666</v>
      </c>
    </row>
    <row r="333" spans="1:14" ht="17">
      <c r="A333" s="27">
        <v>5</v>
      </c>
      <c r="B333" s="28">
        <v>1343397</v>
      </c>
      <c r="C333" s="28"/>
      <c r="D333" s="28">
        <v>30</v>
      </c>
      <c r="E333" s="29" t="s">
        <v>669</v>
      </c>
      <c r="F333" s="38" t="s">
        <v>12</v>
      </c>
      <c r="G333" s="38"/>
      <c r="H333" s="30" t="s">
        <v>13</v>
      </c>
      <c r="I333" s="30"/>
      <c r="J333" s="40" t="s">
        <v>20</v>
      </c>
      <c r="K333" s="40" t="s">
        <v>665</v>
      </c>
      <c r="L333" s="40" t="s">
        <v>16</v>
      </c>
      <c r="M333" s="40">
        <f t="shared" si="4"/>
        <v>-433</v>
      </c>
      <c r="N333" s="40" t="s">
        <v>666</v>
      </c>
    </row>
    <row r="334" spans="1:14" ht="17">
      <c r="A334" s="27">
        <v>5</v>
      </c>
      <c r="B334" s="28">
        <v>1343431</v>
      </c>
      <c r="C334" s="28"/>
      <c r="D334" s="28">
        <v>24</v>
      </c>
      <c r="E334" s="29" t="s">
        <v>549</v>
      </c>
      <c r="F334" s="38" t="s">
        <v>12</v>
      </c>
      <c r="G334" s="38"/>
      <c r="H334" s="30" t="s">
        <v>13</v>
      </c>
      <c r="I334" s="30"/>
      <c r="J334" s="40" t="s">
        <v>20</v>
      </c>
      <c r="K334" s="40" t="s">
        <v>665</v>
      </c>
      <c r="L334" s="40" t="s">
        <v>16</v>
      </c>
      <c r="M334" s="40">
        <f t="shared" si="4"/>
        <v>-467</v>
      </c>
      <c r="N334" s="40" t="s">
        <v>666</v>
      </c>
    </row>
    <row r="335" spans="1:14" ht="17">
      <c r="A335" s="27">
        <v>5</v>
      </c>
      <c r="B335" s="28">
        <v>1343479</v>
      </c>
      <c r="C335" s="28"/>
      <c r="D335" s="28">
        <v>24</v>
      </c>
      <c r="E335" s="29" t="s">
        <v>604</v>
      </c>
      <c r="F335" s="38" t="s">
        <v>12</v>
      </c>
      <c r="G335" s="38"/>
      <c r="H335" s="30" t="s">
        <v>13</v>
      </c>
      <c r="I335" s="30"/>
      <c r="J335" s="40" t="s">
        <v>20</v>
      </c>
      <c r="K335" s="40" t="s">
        <v>665</v>
      </c>
      <c r="L335" s="40" t="s">
        <v>16</v>
      </c>
      <c r="M335" s="40">
        <f t="shared" si="4"/>
        <v>-515</v>
      </c>
      <c r="N335" s="40" t="s">
        <v>666</v>
      </c>
    </row>
    <row r="336" spans="1:14" ht="17">
      <c r="A336" s="27">
        <v>5</v>
      </c>
      <c r="B336" s="28">
        <v>1343533</v>
      </c>
      <c r="C336" s="28"/>
      <c r="D336" s="28">
        <v>24</v>
      </c>
      <c r="E336" s="29" t="s">
        <v>549</v>
      </c>
      <c r="F336" s="38" t="s">
        <v>12</v>
      </c>
      <c r="G336" s="38"/>
      <c r="H336" s="30" t="s">
        <v>13</v>
      </c>
      <c r="I336" s="30"/>
      <c r="J336" s="40" t="s">
        <v>20</v>
      </c>
      <c r="K336" s="40" t="s">
        <v>665</v>
      </c>
      <c r="L336" s="40" t="s">
        <v>16</v>
      </c>
      <c r="M336" s="40">
        <f t="shared" si="4"/>
        <v>-569</v>
      </c>
      <c r="N336" s="40" t="s">
        <v>666</v>
      </c>
    </row>
    <row r="337" spans="1:14" ht="17">
      <c r="A337" s="27" t="s">
        <v>104</v>
      </c>
      <c r="B337" s="28">
        <v>198424</v>
      </c>
      <c r="C337" s="28">
        <v>1145096</v>
      </c>
      <c r="D337" s="28">
        <v>39</v>
      </c>
      <c r="E337" s="29" t="s">
        <v>670</v>
      </c>
      <c r="F337" s="42" t="s">
        <v>12</v>
      </c>
      <c r="G337" s="42"/>
      <c r="H337" s="30"/>
      <c r="I337" s="30"/>
      <c r="J337" s="40" t="s">
        <v>26</v>
      </c>
      <c r="K337" s="40" t="s">
        <v>671</v>
      </c>
      <c r="L337" s="40" t="s">
        <v>22</v>
      </c>
      <c r="M337" s="40">
        <v>0</v>
      </c>
      <c r="N337" s="40" t="s">
        <v>672</v>
      </c>
    </row>
    <row r="338" spans="1:14" ht="17">
      <c r="A338" s="27" t="s">
        <v>104</v>
      </c>
      <c r="B338" s="28">
        <v>994837</v>
      </c>
      <c r="C338" s="28">
        <v>348690</v>
      </c>
      <c r="D338" s="28">
        <v>32</v>
      </c>
      <c r="E338" s="29" t="s">
        <v>673</v>
      </c>
      <c r="F338" s="42" t="s">
        <v>12</v>
      </c>
      <c r="G338" s="42"/>
      <c r="H338" s="30"/>
      <c r="I338" s="30"/>
      <c r="J338" s="40" t="s">
        <v>26</v>
      </c>
      <c r="K338" s="40" t="s">
        <v>674</v>
      </c>
      <c r="L338" s="40" t="s">
        <v>16</v>
      </c>
      <c r="M338" s="40">
        <v>0</v>
      </c>
      <c r="N338" s="40" t="s">
        <v>261</v>
      </c>
    </row>
    <row r="339" spans="1:14" ht="17">
      <c r="A339" s="27" t="s">
        <v>104</v>
      </c>
      <c r="B339" s="28">
        <v>1335426</v>
      </c>
      <c r="C339" s="28">
        <v>8093</v>
      </c>
      <c r="D339" s="28">
        <v>40</v>
      </c>
      <c r="E339" s="29" t="s">
        <v>675</v>
      </c>
      <c r="F339" s="42" t="s">
        <v>12</v>
      </c>
      <c r="G339" s="42"/>
      <c r="H339" s="30" t="s">
        <v>13</v>
      </c>
      <c r="I339" s="30"/>
      <c r="J339" s="39" t="s">
        <v>14</v>
      </c>
      <c r="K339" s="39" t="s">
        <v>661</v>
      </c>
      <c r="L339" s="39" t="s">
        <v>22</v>
      </c>
      <c r="M339" s="39">
        <v>12836</v>
      </c>
      <c r="N339" s="39" t="s">
        <v>17</v>
      </c>
    </row>
    <row r="340" spans="1:14" ht="17">
      <c r="A340" s="27" t="s">
        <v>104</v>
      </c>
      <c r="B340" s="28">
        <v>1343048</v>
      </c>
      <c r="C340" s="28">
        <v>487</v>
      </c>
      <c r="D340" s="28">
        <v>24</v>
      </c>
      <c r="E340" s="29" t="s">
        <v>560</v>
      </c>
      <c r="F340" s="42" t="s">
        <v>12</v>
      </c>
      <c r="G340" s="42"/>
      <c r="H340" s="30" t="s">
        <v>13</v>
      </c>
      <c r="I340" s="30"/>
      <c r="J340" s="39" t="s">
        <v>14</v>
      </c>
      <c r="K340" s="39" t="s">
        <v>661</v>
      </c>
      <c r="L340" s="39" t="s">
        <v>22</v>
      </c>
      <c r="M340" s="39">
        <v>20442</v>
      </c>
      <c r="N340" s="39" t="s">
        <v>17</v>
      </c>
    </row>
    <row r="341" spans="1:14" ht="17">
      <c r="A341" s="27" t="s">
        <v>104</v>
      </c>
      <c r="B341" s="28">
        <v>1343137</v>
      </c>
      <c r="C341" s="28">
        <v>398</v>
      </c>
      <c r="D341" s="28">
        <v>24</v>
      </c>
      <c r="E341" s="29" t="s">
        <v>547</v>
      </c>
      <c r="F341" s="42" t="s">
        <v>12</v>
      </c>
      <c r="G341" s="42"/>
      <c r="H341" s="30" t="s">
        <v>13</v>
      </c>
      <c r="I341" s="30"/>
      <c r="J341" s="39" t="s">
        <v>14</v>
      </c>
      <c r="K341" s="39" t="s">
        <v>661</v>
      </c>
      <c r="L341" s="39" t="s">
        <v>22</v>
      </c>
      <c r="M341" s="39">
        <v>20531</v>
      </c>
      <c r="N341" s="39" t="s">
        <v>17</v>
      </c>
    </row>
    <row r="342" spans="1:14" ht="17">
      <c r="A342" s="27" t="s">
        <v>104</v>
      </c>
      <c r="B342" s="28">
        <v>1343171</v>
      </c>
      <c r="C342" s="28">
        <v>364</v>
      </c>
      <c r="D342" s="28">
        <v>24</v>
      </c>
      <c r="E342" s="29" t="s">
        <v>558</v>
      </c>
      <c r="F342" s="42" t="s">
        <v>12</v>
      </c>
      <c r="G342" s="42"/>
      <c r="H342" s="30" t="s">
        <v>13</v>
      </c>
      <c r="I342" s="30"/>
      <c r="J342" s="39" t="s">
        <v>14</v>
      </c>
      <c r="K342" s="39" t="s">
        <v>661</v>
      </c>
      <c r="L342" s="39" t="s">
        <v>22</v>
      </c>
      <c r="M342" s="39">
        <v>20565</v>
      </c>
      <c r="N342" s="39" t="s">
        <v>17</v>
      </c>
    </row>
    <row r="343" spans="1:14" ht="17">
      <c r="A343" s="27" t="s">
        <v>104</v>
      </c>
      <c r="B343" s="28">
        <v>1343219</v>
      </c>
      <c r="C343" s="28">
        <v>316</v>
      </c>
      <c r="D343" s="28">
        <v>24</v>
      </c>
      <c r="E343" s="29" t="s">
        <v>547</v>
      </c>
      <c r="F343" s="42" t="s">
        <v>12</v>
      </c>
      <c r="G343" s="42"/>
      <c r="H343" s="30" t="s">
        <v>13</v>
      </c>
      <c r="I343" s="30"/>
      <c r="J343" s="39" t="s">
        <v>14</v>
      </c>
      <c r="K343" s="39" t="s">
        <v>661</v>
      </c>
      <c r="L343" s="39" t="s">
        <v>22</v>
      </c>
      <c r="M343" s="39">
        <v>20613</v>
      </c>
      <c r="N343" s="39" t="s">
        <v>17</v>
      </c>
    </row>
    <row r="344" spans="1:14" ht="17">
      <c r="A344" s="27" t="s">
        <v>104</v>
      </c>
      <c r="B344" s="28">
        <v>1343316</v>
      </c>
      <c r="C344" s="28">
        <v>219</v>
      </c>
      <c r="D344" s="28">
        <v>24</v>
      </c>
      <c r="E344" s="29" t="s">
        <v>552</v>
      </c>
      <c r="F344" s="42" t="s">
        <v>12</v>
      </c>
      <c r="G344" s="42"/>
      <c r="H344" s="30" t="s">
        <v>13</v>
      </c>
      <c r="I344" s="30"/>
      <c r="J344" s="39" t="s">
        <v>14</v>
      </c>
      <c r="K344" s="39" t="s">
        <v>661</v>
      </c>
      <c r="L344" s="39" t="s">
        <v>22</v>
      </c>
      <c r="M344" s="39">
        <v>20710</v>
      </c>
      <c r="N344" s="39" t="s">
        <v>17</v>
      </c>
    </row>
    <row r="345" spans="1:14" ht="17">
      <c r="A345" s="27" t="s">
        <v>104</v>
      </c>
      <c r="B345" s="28">
        <v>1343365</v>
      </c>
      <c r="C345" s="28">
        <v>149</v>
      </c>
      <c r="D345" s="28">
        <v>45</v>
      </c>
      <c r="E345" s="29" t="s">
        <v>676</v>
      </c>
      <c r="F345" s="42" t="s">
        <v>12</v>
      </c>
      <c r="G345" s="42"/>
      <c r="H345" s="30" t="s">
        <v>13</v>
      </c>
      <c r="I345" s="30"/>
      <c r="J345" s="39" t="s">
        <v>14</v>
      </c>
      <c r="K345" s="39" t="s">
        <v>661</v>
      </c>
      <c r="L345" s="39" t="s">
        <v>22</v>
      </c>
      <c r="M345" s="39">
        <v>20780</v>
      </c>
      <c r="N345" s="39" t="s">
        <v>17</v>
      </c>
    </row>
    <row r="346" spans="1:14" ht="17">
      <c r="A346" s="27" t="s">
        <v>104</v>
      </c>
      <c r="B346" s="28">
        <v>1343414</v>
      </c>
      <c r="C346" s="28">
        <v>121</v>
      </c>
      <c r="D346" s="28">
        <v>24</v>
      </c>
      <c r="E346" s="29" t="s">
        <v>558</v>
      </c>
      <c r="F346" s="42" t="s">
        <v>12</v>
      </c>
      <c r="G346" s="42"/>
      <c r="H346" s="30" t="s">
        <v>13</v>
      </c>
      <c r="I346" s="30"/>
      <c r="J346" s="39" t="s">
        <v>14</v>
      </c>
      <c r="K346" s="39" t="s">
        <v>661</v>
      </c>
      <c r="L346" s="39" t="s">
        <v>22</v>
      </c>
      <c r="M346" s="39">
        <v>20808</v>
      </c>
      <c r="N346" s="39" t="s">
        <v>17</v>
      </c>
    </row>
    <row r="347" spans="1:14" ht="17">
      <c r="A347" s="27" t="s">
        <v>104</v>
      </c>
      <c r="B347" s="28">
        <v>1343450</v>
      </c>
      <c r="C347" s="28">
        <v>85</v>
      </c>
      <c r="D347" s="28">
        <v>24</v>
      </c>
      <c r="E347" s="29" t="s">
        <v>558</v>
      </c>
      <c r="F347" s="42" t="s">
        <v>12</v>
      </c>
      <c r="G347" s="42"/>
      <c r="H347" s="30" t="s">
        <v>13</v>
      </c>
      <c r="I347" s="30"/>
      <c r="J347" s="39" t="s">
        <v>14</v>
      </c>
      <c r="K347" s="39" t="s">
        <v>661</v>
      </c>
      <c r="L347" s="39" t="s">
        <v>22</v>
      </c>
      <c r="M347" s="39">
        <v>20844</v>
      </c>
      <c r="N347" s="39" t="s">
        <v>17</v>
      </c>
    </row>
    <row r="348" spans="1:14" ht="17">
      <c r="A348" s="27" t="s">
        <v>104</v>
      </c>
      <c r="B348" s="28">
        <v>1343501</v>
      </c>
      <c r="C348" s="28">
        <v>34</v>
      </c>
      <c r="D348" s="28">
        <v>24</v>
      </c>
      <c r="E348" s="29" t="s">
        <v>558</v>
      </c>
      <c r="F348" s="42" t="s">
        <v>12</v>
      </c>
      <c r="G348" s="42"/>
      <c r="H348" s="30" t="s">
        <v>13</v>
      </c>
      <c r="I348" s="30"/>
      <c r="J348" s="39" t="s">
        <v>14</v>
      </c>
      <c r="K348" s="39" t="s">
        <v>661</v>
      </c>
      <c r="L348" s="39" t="s">
        <v>22</v>
      </c>
      <c r="M348" s="39">
        <v>20895</v>
      </c>
      <c r="N348" s="39" t="s">
        <v>17</v>
      </c>
    </row>
    <row r="349" spans="1:14" ht="17">
      <c r="A349" s="27" t="s">
        <v>104</v>
      </c>
      <c r="B349" s="28">
        <v>1343529</v>
      </c>
      <c r="C349" s="28">
        <v>6</v>
      </c>
      <c r="D349" s="28">
        <v>24</v>
      </c>
      <c r="E349" s="29" t="s">
        <v>560</v>
      </c>
      <c r="F349" s="42" t="s">
        <v>12</v>
      </c>
      <c r="G349" s="42"/>
      <c r="H349" s="30" t="s">
        <v>13</v>
      </c>
      <c r="I349" s="30"/>
      <c r="J349" s="39" t="s">
        <v>14</v>
      </c>
      <c r="K349" s="39" t="s">
        <v>661</v>
      </c>
      <c r="L349" s="39" t="s">
        <v>22</v>
      </c>
      <c r="M349" s="39">
        <v>20923</v>
      </c>
      <c r="N349" s="39" t="s">
        <v>17</v>
      </c>
    </row>
    <row r="350" spans="1:14" ht="17">
      <c r="A350" s="27">
        <v>6</v>
      </c>
      <c r="B350" s="28">
        <v>91364</v>
      </c>
      <c r="C350" s="28"/>
      <c r="D350" s="28">
        <v>15</v>
      </c>
      <c r="E350" s="29" t="s">
        <v>677</v>
      </c>
      <c r="F350" s="38" t="s">
        <v>12</v>
      </c>
      <c r="G350" s="38"/>
      <c r="H350" s="30"/>
      <c r="I350" s="30"/>
      <c r="J350" s="40" t="s">
        <v>14</v>
      </c>
      <c r="K350" s="40" t="s">
        <v>49</v>
      </c>
      <c r="L350" s="40" t="s">
        <v>16</v>
      </c>
      <c r="M350" s="40">
        <v>1142</v>
      </c>
      <c r="N350" s="40" t="s">
        <v>50</v>
      </c>
    </row>
    <row r="351" spans="1:14" ht="17">
      <c r="A351" s="27">
        <v>6</v>
      </c>
      <c r="B351" s="28">
        <v>670226</v>
      </c>
      <c r="C351" s="28"/>
      <c r="D351" s="28">
        <v>39</v>
      </c>
      <c r="E351" s="29" t="s">
        <v>678</v>
      </c>
      <c r="F351" s="38" t="s">
        <v>12</v>
      </c>
      <c r="G351" s="38"/>
      <c r="H351" s="30"/>
      <c r="I351" s="30"/>
      <c r="J351" s="40" t="s">
        <v>26</v>
      </c>
      <c r="K351" s="40" t="s">
        <v>679</v>
      </c>
      <c r="L351" s="40" t="s">
        <v>16</v>
      </c>
      <c r="M351" s="40">
        <v>0</v>
      </c>
      <c r="N351" s="40" t="s">
        <v>680</v>
      </c>
    </row>
    <row r="352" spans="1:14" ht="17">
      <c r="A352" s="27">
        <v>6</v>
      </c>
      <c r="B352" s="28">
        <v>670274</v>
      </c>
      <c r="C352" s="28"/>
      <c r="D352" s="28">
        <v>39</v>
      </c>
      <c r="E352" s="29" t="s">
        <v>678</v>
      </c>
      <c r="F352" s="38" t="s">
        <v>12</v>
      </c>
      <c r="G352" s="38"/>
      <c r="H352" s="30"/>
      <c r="I352" s="30"/>
      <c r="J352" s="40" t="s">
        <v>26</v>
      </c>
      <c r="K352" s="40" t="s">
        <v>679</v>
      </c>
      <c r="L352" s="40" t="s">
        <v>16</v>
      </c>
      <c r="M352" s="40">
        <v>0</v>
      </c>
      <c r="N352" s="40" t="s">
        <v>680</v>
      </c>
    </row>
    <row r="353" spans="1:14" ht="17">
      <c r="A353" s="27">
        <v>6</v>
      </c>
      <c r="B353" s="28">
        <v>1330393</v>
      </c>
      <c r="C353" s="28"/>
      <c r="D353" s="28">
        <v>39</v>
      </c>
      <c r="E353" s="29" t="s">
        <v>681</v>
      </c>
      <c r="F353" s="38" t="s">
        <v>12</v>
      </c>
      <c r="G353" s="38"/>
      <c r="H353" s="30"/>
      <c r="I353" s="30"/>
      <c r="J353" s="40" t="s">
        <v>26</v>
      </c>
      <c r="K353" s="40" t="s">
        <v>682</v>
      </c>
      <c r="L353" s="40" t="s">
        <v>16</v>
      </c>
      <c r="M353" s="40">
        <v>0</v>
      </c>
      <c r="N353" s="40" t="s">
        <v>566</v>
      </c>
    </row>
    <row r="354" spans="1:14" ht="17">
      <c r="A354" s="27">
        <v>6</v>
      </c>
      <c r="B354" s="28">
        <v>1416502</v>
      </c>
      <c r="C354" s="28"/>
      <c r="D354" s="28">
        <v>25</v>
      </c>
      <c r="E354" s="29" t="s">
        <v>657</v>
      </c>
      <c r="F354" s="38" t="s">
        <v>12</v>
      </c>
      <c r="G354" s="38"/>
      <c r="H354" s="30" t="s">
        <v>13</v>
      </c>
      <c r="I354" s="30" t="s">
        <v>13</v>
      </c>
      <c r="J354" s="39" t="s">
        <v>14</v>
      </c>
      <c r="K354" s="39" t="s">
        <v>52</v>
      </c>
      <c r="L354" s="39" t="s">
        <v>22</v>
      </c>
      <c r="M354" s="39">
        <v>33875</v>
      </c>
      <c r="N354" s="39" t="s">
        <v>17</v>
      </c>
    </row>
    <row r="355" spans="1:14" ht="17">
      <c r="A355" s="27">
        <v>6</v>
      </c>
      <c r="B355" s="28">
        <v>1416558</v>
      </c>
      <c r="C355" s="28"/>
      <c r="D355" s="28">
        <v>24</v>
      </c>
      <c r="E355" s="29" t="s">
        <v>552</v>
      </c>
      <c r="F355" s="38" t="s">
        <v>12</v>
      </c>
      <c r="G355" s="38"/>
      <c r="H355" s="30" t="s">
        <v>13</v>
      </c>
      <c r="I355" s="30" t="s">
        <v>13</v>
      </c>
      <c r="J355" s="39" t="s">
        <v>14</v>
      </c>
      <c r="K355" s="39" t="s">
        <v>52</v>
      </c>
      <c r="L355" s="39" t="s">
        <v>22</v>
      </c>
      <c r="M355" s="39">
        <v>33931</v>
      </c>
      <c r="N355" s="39" t="s">
        <v>17</v>
      </c>
    </row>
    <row r="356" spans="1:14" ht="17">
      <c r="A356" s="27">
        <v>6</v>
      </c>
      <c r="B356" s="28">
        <v>1416586</v>
      </c>
      <c r="C356" s="28"/>
      <c r="D356" s="28">
        <v>24</v>
      </c>
      <c r="E356" s="29" t="s">
        <v>547</v>
      </c>
      <c r="F356" s="38" t="s">
        <v>12</v>
      </c>
      <c r="G356" s="38"/>
      <c r="H356" s="30" t="s">
        <v>13</v>
      </c>
      <c r="I356" s="30" t="s">
        <v>13</v>
      </c>
      <c r="J356" s="39" t="s">
        <v>14</v>
      </c>
      <c r="K356" s="39" t="s">
        <v>52</v>
      </c>
      <c r="L356" s="39" t="s">
        <v>22</v>
      </c>
      <c r="M356" s="39">
        <v>33959</v>
      </c>
      <c r="N356" s="39" t="s">
        <v>17</v>
      </c>
    </row>
    <row r="357" spans="1:14" ht="17">
      <c r="A357" s="27">
        <v>6</v>
      </c>
      <c r="B357" s="28">
        <v>1416622</v>
      </c>
      <c r="C357" s="28"/>
      <c r="D357" s="28">
        <v>45</v>
      </c>
      <c r="E357" s="29" t="s">
        <v>683</v>
      </c>
      <c r="F357" s="38" t="s">
        <v>12</v>
      </c>
      <c r="G357" s="38"/>
      <c r="H357" s="30" t="s">
        <v>13</v>
      </c>
      <c r="I357" s="30" t="s">
        <v>13</v>
      </c>
      <c r="J357" s="39" t="s">
        <v>14</v>
      </c>
      <c r="K357" s="39" t="s">
        <v>52</v>
      </c>
      <c r="L357" s="39" t="s">
        <v>22</v>
      </c>
      <c r="M357" s="39">
        <v>33995</v>
      </c>
      <c r="N357" s="39" t="s">
        <v>17</v>
      </c>
    </row>
    <row r="358" spans="1:14" ht="17">
      <c r="A358" s="27">
        <v>6</v>
      </c>
      <c r="B358" s="28">
        <v>1416670</v>
      </c>
      <c r="C358" s="28"/>
      <c r="D358" s="28">
        <v>24</v>
      </c>
      <c r="E358" s="29" t="s">
        <v>552</v>
      </c>
      <c r="F358" s="38" t="s">
        <v>12</v>
      </c>
      <c r="G358" s="38"/>
      <c r="H358" s="30" t="s">
        <v>13</v>
      </c>
      <c r="I358" s="30" t="s">
        <v>13</v>
      </c>
      <c r="J358" s="39" t="s">
        <v>14</v>
      </c>
      <c r="K358" s="39" t="s">
        <v>52</v>
      </c>
      <c r="L358" s="39" t="s">
        <v>22</v>
      </c>
      <c r="M358" s="39">
        <v>34043</v>
      </c>
      <c r="N358" s="39" t="s">
        <v>17</v>
      </c>
    </row>
    <row r="359" spans="1:14" ht="17">
      <c r="A359" s="27">
        <v>6</v>
      </c>
      <c r="B359" s="28">
        <v>1416711</v>
      </c>
      <c r="C359" s="28"/>
      <c r="D359" s="28">
        <v>24</v>
      </c>
      <c r="E359" s="29" t="s">
        <v>552</v>
      </c>
      <c r="F359" s="38" t="s">
        <v>12</v>
      </c>
      <c r="G359" s="38"/>
      <c r="H359" s="30" t="s">
        <v>13</v>
      </c>
      <c r="I359" s="30" t="s">
        <v>13</v>
      </c>
      <c r="J359" s="39" t="s">
        <v>14</v>
      </c>
      <c r="K359" s="39" t="s">
        <v>52</v>
      </c>
      <c r="L359" s="39" t="s">
        <v>22</v>
      </c>
      <c r="M359" s="39">
        <v>34084</v>
      </c>
      <c r="N359" s="39" t="s">
        <v>17</v>
      </c>
    </row>
    <row r="360" spans="1:14" ht="17">
      <c r="A360" s="27">
        <v>6</v>
      </c>
      <c r="B360" s="28">
        <v>1416739</v>
      </c>
      <c r="C360" s="28"/>
      <c r="D360" s="28">
        <v>45</v>
      </c>
      <c r="E360" s="29" t="s">
        <v>599</v>
      </c>
      <c r="F360" s="41" t="s">
        <v>13</v>
      </c>
      <c r="G360" s="41" t="s">
        <v>1205</v>
      </c>
      <c r="H360" s="30" t="s">
        <v>13</v>
      </c>
      <c r="I360" s="30" t="s">
        <v>13</v>
      </c>
      <c r="J360" s="39" t="s">
        <v>14</v>
      </c>
      <c r="K360" s="39" t="s">
        <v>52</v>
      </c>
      <c r="L360" s="39" t="s">
        <v>22</v>
      </c>
      <c r="M360" s="39">
        <v>34112</v>
      </c>
      <c r="N360" s="39" t="s">
        <v>17</v>
      </c>
    </row>
    <row r="361" spans="1:14" ht="17">
      <c r="A361" s="27">
        <v>6</v>
      </c>
      <c r="B361" s="28">
        <v>1416788</v>
      </c>
      <c r="C361" s="28"/>
      <c r="D361" s="28">
        <v>24</v>
      </c>
      <c r="E361" s="29" t="s">
        <v>560</v>
      </c>
      <c r="F361" s="41" t="s">
        <v>13</v>
      </c>
      <c r="G361" s="41" t="s">
        <v>1205</v>
      </c>
      <c r="H361" s="30" t="s">
        <v>13</v>
      </c>
      <c r="I361" s="30" t="s">
        <v>13</v>
      </c>
      <c r="J361" s="39" t="s">
        <v>14</v>
      </c>
      <c r="K361" s="39" t="s">
        <v>52</v>
      </c>
      <c r="L361" s="39" t="s">
        <v>22</v>
      </c>
      <c r="M361" s="39">
        <v>34161</v>
      </c>
      <c r="N361" s="39" t="s">
        <v>17</v>
      </c>
    </row>
    <row r="362" spans="1:14" ht="17">
      <c r="A362" s="27">
        <v>6</v>
      </c>
      <c r="B362" s="28">
        <v>1416822</v>
      </c>
      <c r="C362" s="28"/>
      <c r="D362" s="28">
        <v>45</v>
      </c>
      <c r="E362" s="29" t="s">
        <v>684</v>
      </c>
      <c r="F362" s="41" t="s">
        <v>13</v>
      </c>
      <c r="G362" s="41" t="s">
        <v>1205</v>
      </c>
      <c r="H362" s="30" t="s">
        <v>13</v>
      </c>
      <c r="I362" s="30" t="s">
        <v>13</v>
      </c>
      <c r="J362" s="39" t="s">
        <v>14</v>
      </c>
      <c r="K362" s="39" t="s">
        <v>52</v>
      </c>
      <c r="L362" s="39" t="s">
        <v>22</v>
      </c>
      <c r="M362" s="39">
        <v>34195</v>
      </c>
      <c r="N362" s="39" t="s">
        <v>17</v>
      </c>
    </row>
    <row r="363" spans="1:14" ht="17">
      <c r="A363" s="27">
        <v>6</v>
      </c>
      <c r="B363" s="28">
        <v>1416878</v>
      </c>
      <c r="C363" s="28"/>
      <c r="D363" s="28">
        <v>30</v>
      </c>
      <c r="E363" s="29" t="s">
        <v>685</v>
      </c>
      <c r="F363" s="41" t="s">
        <v>13</v>
      </c>
      <c r="G363" s="41" t="s">
        <v>1205</v>
      </c>
      <c r="H363" s="30" t="s">
        <v>13</v>
      </c>
      <c r="I363" s="30" t="s">
        <v>13</v>
      </c>
      <c r="J363" s="39" t="s">
        <v>14</v>
      </c>
      <c r="K363" s="39" t="s">
        <v>52</v>
      </c>
      <c r="L363" s="39" t="s">
        <v>22</v>
      </c>
      <c r="M363" s="39">
        <v>34251</v>
      </c>
      <c r="N363" s="39" t="s">
        <v>17</v>
      </c>
    </row>
    <row r="364" spans="1:14" ht="17">
      <c r="A364" s="27">
        <v>6</v>
      </c>
      <c r="B364" s="28">
        <v>1416912</v>
      </c>
      <c r="C364" s="28"/>
      <c r="D364" s="28">
        <v>24</v>
      </c>
      <c r="E364" s="29" t="s">
        <v>604</v>
      </c>
      <c r="F364" s="41" t="s">
        <v>13</v>
      </c>
      <c r="G364" s="41" t="s">
        <v>1205</v>
      </c>
      <c r="H364" s="30" t="s">
        <v>13</v>
      </c>
      <c r="I364" s="30" t="s">
        <v>13</v>
      </c>
      <c r="J364" s="39" t="s">
        <v>14</v>
      </c>
      <c r="K364" s="39" t="s">
        <v>52</v>
      </c>
      <c r="L364" s="39" t="s">
        <v>22</v>
      </c>
      <c r="M364" s="39">
        <v>34285</v>
      </c>
      <c r="N364" s="39" t="s">
        <v>17</v>
      </c>
    </row>
    <row r="365" spans="1:14" ht="17">
      <c r="A365" s="27">
        <v>6</v>
      </c>
      <c r="B365" s="28">
        <v>1416993</v>
      </c>
      <c r="C365" s="28"/>
      <c r="D365" s="28">
        <v>24</v>
      </c>
      <c r="E365" s="29" t="s">
        <v>558</v>
      </c>
      <c r="F365" s="41" t="s">
        <v>13</v>
      </c>
      <c r="G365" s="41" t="s">
        <v>1205</v>
      </c>
      <c r="H365" s="30" t="s">
        <v>13</v>
      </c>
      <c r="I365" s="30" t="s">
        <v>13</v>
      </c>
      <c r="J365" s="39" t="s">
        <v>14</v>
      </c>
      <c r="K365" s="39" t="s">
        <v>52</v>
      </c>
      <c r="L365" s="39" t="s">
        <v>22</v>
      </c>
      <c r="M365" s="39">
        <v>34366</v>
      </c>
      <c r="N365" s="39" t="s">
        <v>17</v>
      </c>
    </row>
    <row r="366" spans="1:14" ht="17">
      <c r="A366" s="27">
        <v>6</v>
      </c>
      <c r="B366" s="28">
        <v>1417028</v>
      </c>
      <c r="C366" s="28"/>
      <c r="D366" s="28">
        <v>24</v>
      </c>
      <c r="E366" s="29" t="s">
        <v>604</v>
      </c>
      <c r="F366" s="41" t="s">
        <v>13</v>
      </c>
      <c r="G366" s="41" t="s">
        <v>1205</v>
      </c>
      <c r="H366" s="30" t="s">
        <v>13</v>
      </c>
      <c r="I366" s="30" t="s">
        <v>13</v>
      </c>
      <c r="J366" s="39" t="s">
        <v>14</v>
      </c>
      <c r="K366" s="39" t="s">
        <v>52</v>
      </c>
      <c r="L366" s="39" t="s">
        <v>22</v>
      </c>
      <c r="M366" s="39">
        <v>34401</v>
      </c>
      <c r="N366" s="39" t="s">
        <v>17</v>
      </c>
    </row>
    <row r="367" spans="1:14" ht="17">
      <c r="A367" s="27">
        <v>6</v>
      </c>
      <c r="B367" s="28">
        <v>1417070</v>
      </c>
      <c r="C367" s="28"/>
      <c r="D367" s="28">
        <v>43</v>
      </c>
      <c r="E367" s="29" t="s">
        <v>686</v>
      </c>
      <c r="F367" s="41" t="s">
        <v>13</v>
      </c>
      <c r="G367" s="41" t="s">
        <v>1205</v>
      </c>
      <c r="H367" s="30" t="s">
        <v>13</v>
      </c>
      <c r="I367" s="30" t="s">
        <v>13</v>
      </c>
      <c r="J367" s="39" t="s">
        <v>14</v>
      </c>
      <c r="K367" s="39" t="s">
        <v>52</v>
      </c>
      <c r="L367" s="39" t="s">
        <v>22</v>
      </c>
      <c r="M367" s="39">
        <v>34443</v>
      </c>
      <c r="N367" s="39" t="s">
        <v>17</v>
      </c>
    </row>
    <row r="368" spans="1:14" ht="17">
      <c r="A368" s="27">
        <v>6</v>
      </c>
      <c r="B368" s="28">
        <v>1417124</v>
      </c>
      <c r="C368" s="28"/>
      <c r="D368" s="28">
        <v>24</v>
      </c>
      <c r="E368" s="29" t="s">
        <v>579</v>
      </c>
      <c r="F368" s="41" t="s">
        <v>13</v>
      </c>
      <c r="G368" s="41" t="s">
        <v>1206</v>
      </c>
      <c r="H368" s="30" t="s">
        <v>13</v>
      </c>
      <c r="I368" s="30" t="s">
        <v>13</v>
      </c>
      <c r="J368" s="39" t="s">
        <v>14</v>
      </c>
      <c r="K368" s="39" t="s">
        <v>52</v>
      </c>
      <c r="L368" s="39" t="s">
        <v>22</v>
      </c>
      <c r="M368" s="39">
        <v>34497</v>
      </c>
      <c r="N368" s="39" t="s">
        <v>17</v>
      </c>
    </row>
    <row r="369" spans="1:14" ht="17">
      <c r="A369" s="27">
        <v>6</v>
      </c>
      <c r="B369" s="28">
        <v>1417152</v>
      </c>
      <c r="C369" s="28"/>
      <c r="D369" s="28">
        <v>24</v>
      </c>
      <c r="E369" s="29" t="s">
        <v>552</v>
      </c>
      <c r="F369" s="41" t="s">
        <v>13</v>
      </c>
      <c r="G369" s="41" t="s">
        <v>1206</v>
      </c>
      <c r="H369" s="30" t="s">
        <v>13</v>
      </c>
      <c r="I369" s="30" t="s">
        <v>13</v>
      </c>
      <c r="J369" s="39" t="s">
        <v>14</v>
      </c>
      <c r="K369" s="39" t="s">
        <v>52</v>
      </c>
      <c r="L369" s="39" t="s">
        <v>22</v>
      </c>
      <c r="M369" s="39">
        <v>34525</v>
      </c>
      <c r="N369" s="39" t="s">
        <v>17</v>
      </c>
    </row>
    <row r="370" spans="1:14" ht="17">
      <c r="A370" s="27">
        <v>6</v>
      </c>
      <c r="B370" s="28">
        <v>1417180</v>
      </c>
      <c r="C370" s="28"/>
      <c r="D370" s="28">
        <v>24</v>
      </c>
      <c r="E370" s="29" t="s">
        <v>560</v>
      </c>
      <c r="F370" s="41" t="s">
        <v>13</v>
      </c>
      <c r="G370" s="41" t="s">
        <v>1206</v>
      </c>
      <c r="H370" s="30" t="s">
        <v>13</v>
      </c>
      <c r="I370" s="30" t="s">
        <v>13</v>
      </c>
      <c r="J370" s="39" t="s">
        <v>14</v>
      </c>
      <c r="K370" s="39" t="s">
        <v>52</v>
      </c>
      <c r="L370" s="39" t="s">
        <v>22</v>
      </c>
      <c r="M370" s="39">
        <v>34553</v>
      </c>
      <c r="N370" s="39" t="s">
        <v>17</v>
      </c>
    </row>
    <row r="371" spans="1:14" ht="17">
      <c r="A371" s="27">
        <v>6</v>
      </c>
      <c r="B371" s="28">
        <v>1417208</v>
      </c>
      <c r="C371" s="28"/>
      <c r="D371" s="28">
        <v>45</v>
      </c>
      <c r="E371" s="29" t="s">
        <v>687</v>
      </c>
      <c r="F371" s="41" t="s">
        <v>13</v>
      </c>
      <c r="G371" s="41" t="s">
        <v>1206</v>
      </c>
      <c r="H371" s="30" t="s">
        <v>13</v>
      </c>
      <c r="I371" s="30" t="s">
        <v>13</v>
      </c>
      <c r="J371" s="39" t="s">
        <v>14</v>
      </c>
      <c r="K371" s="39" t="s">
        <v>52</v>
      </c>
      <c r="L371" s="39" t="s">
        <v>22</v>
      </c>
      <c r="M371" s="39">
        <v>34581</v>
      </c>
      <c r="N371" s="39" t="s">
        <v>17</v>
      </c>
    </row>
    <row r="372" spans="1:14" ht="17">
      <c r="A372" s="27">
        <v>6</v>
      </c>
      <c r="B372" s="28">
        <v>1417270</v>
      </c>
      <c r="C372" s="28"/>
      <c r="D372" s="28">
        <v>24</v>
      </c>
      <c r="E372" s="29" t="s">
        <v>547</v>
      </c>
      <c r="F372" s="41" t="s">
        <v>13</v>
      </c>
      <c r="G372" s="41" t="s">
        <v>1206</v>
      </c>
      <c r="H372" s="30" t="s">
        <v>13</v>
      </c>
      <c r="I372" s="30" t="s">
        <v>13</v>
      </c>
      <c r="J372" s="39" t="s">
        <v>14</v>
      </c>
      <c r="K372" s="39" t="s">
        <v>52</v>
      </c>
      <c r="L372" s="39" t="s">
        <v>22</v>
      </c>
      <c r="M372" s="39">
        <v>34643</v>
      </c>
      <c r="N372" s="39" t="s">
        <v>17</v>
      </c>
    </row>
    <row r="373" spans="1:14" ht="17">
      <c r="A373" s="27">
        <v>6</v>
      </c>
      <c r="B373" s="28">
        <v>1417319</v>
      </c>
      <c r="C373" s="28"/>
      <c r="D373" s="28">
        <v>45</v>
      </c>
      <c r="E373" s="29" t="s">
        <v>592</v>
      </c>
      <c r="F373" s="38" t="s">
        <v>12</v>
      </c>
      <c r="G373" s="38"/>
      <c r="H373" s="30" t="s">
        <v>13</v>
      </c>
      <c r="I373" s="30" t="s">
        <v>13</v>
      </c>
      <c r="J373" s="39" t="s">
        <v>14</v>
      </c>
      <c r="K373" s="39" t="s">
        <v>52</v>
      </c>
      <c r="L373" s="39" t="s">
        <v>22</v>
      </c>
      <c r="M373" s="39">
        <v>34692</v>
      </c>
      <c r="N373" s="39" t="s">
        <v>17</v>
      </c>
    </row>
    <row r="374" spans="1:14" ht="17">
      <c r="A374" s="27">
        <v>6</v>
      </c>
      <c r="B374" s="28">
        <v>1417368</v>
      </c>
      <c r="C374" s="28"/>
      <c r="D374" s="28">
        <v>25</v>
      </c>
      <c r="E374" s="29" t="s">
        <v>581</v>
      </c>
      <c r="F374" s="41" t="s">
        <v>13</v>
      </c>
      <c r="G374" s="41" t="s">
        <v>1207</v>
      </c>
      <c r="H374" s="30" t="s">
        <v>13</v>
      </c>
      <c r="I374" s="30" t="s">
        <v>13</v>
      </c>
      <c r="J374" s="39" t="s">
        <v>14</v>
      </c>
      <c r="K374" s="39" t="s">
        <v>52</v>
      </c>
      <c r="L374" s="39" t="s">
        <v>22</v>
      </c>
      <c r="M374" s="39">
        <v>34741</v>
      </c>
      <c r="N374" s="39" t="s">
        <v>17</v>
      </c>
    </row>
    <row r="375" spans="1:14" ht="17">
      <c r="A375" s="27">
        <v>6</v>
      </c>
      <c r="B375" s="28">
        <v>1417397</v>
      </c>
      <c r="C375" s="28"/>
      <c r="D375" s="28">
        <v>24</v>
      </c>
      <c r="E375" s="29" t="s">
        <v>552</v>
      </c>
      <c r="F375" s="41" t="s">
        <v>13</v>
      </c>
      <c r="G375" s="41" t="s">
        <v>1207</v>
      </c>
      <c r="H375" s="30" t="s">
        <v>13</v>
      </c>
      <c r="I375" s="30" t="s">
        <v>13</v>
      </c>
      <c r="J375" s="39" t="s">
        <v>14</v>
      </c>
      <c r="K375" s="39" t="s">
        <v>52</v>
      </c>
      <c r="L375" s="39" t="s">
        <v>22</v>
      </c>
      <c r="M375" s="39">
        <v>34770</v>
      </c>
      <c r="N375" s="39" t="s">
        <v>17</v>
      </c>
    </row>
    <row r="376" spans="1:14" ht="17">
      <c r="A376" s="27">
        <v>6</v>
      </c>
      <c r="B376" s="28">
        <v>1417425</v>
      </c>
      <c r="C376" s="28"/>
      <c r="D376" s="28">
        <v>45</v>
      </c>
      <c r="E376" s="29" t="s">
        <v>688</v>
      </c>
      <c r="F376" s="41" t="s">
        <v>13</v>
      </c>
      <c r="G376" s="41" t="s">
        <v>1207</v>
      </c>
      <c r="H376" s="30" t="s">
        <v>13</v>
      </c>
      <c r="I376" s="30" t="s">
        <v>13</v>
      </c>
      <c r="J376" s="39" t="s">
        <v>14</v>
      </c>
      <c r="K376" s="39" t="s">
        <v>52</v>
      </c>
      <c r="L376" s="39" t="s">
        <v>22</v>
      </c>
      <c r="M376" s="39">
        <v>34798</v>
      </c>
      <c r="N376" s="39" t="s">
        <v>17</v>
      </c>
    </row>
    <row r="377" spans="1:14" ht="17">
      <c r="A377" s="27">
        <v>6</v>
      </c>
      <c r="B377" s="28">
        <v>1417502</v>
      </c>
      <c r="C377" s="28"/>
      <c r="D377" s="28">
        <v>25</v>
      </c>
      <c r="E377" s="29" t="s">
        <v>689</v>
      </c>
      <c r="F377" s="41" t="s">
        <v>13</v>
      </c>
      <c r="G377" s="41" t="s">
        <v>1208</v>
      </c>
      <c r="H377" s="30" t="s">
        <v>13</v>
      </c>
      <c r="I377" s="30" t="s">
        <v>13</v>
      </c>
      <c r="J377" s="39" t="s">
        <v>14</v>
      </c>
      <c r="K377" s="39" t="s">
        <v>52</v>
      </c>
      <c r="L377" s="39" t="s">
        <v>22</v>
      </c>
      <c r="M377" s="39">
        <v>34875</v>
      </c>
      <c r="N377" s="39" t="s">
        <v>17</v>
      </c>
    </row>
    <row r="378" spans="1:14" ht="17">
      <c r="A378" s="27">
        <v>6</v>
      </c>
      <c r="B378" s="28">
        <v>1417551</v>
      </c>
      <c r="C378" s="28"/>
      <c r="D378" s="28">
        <v>24</v>
      </c>
      <c r="E378" s="29" t="s">
        <v>547</v>
      </c>
      <c r="F378" s="38" t="s">
        <v>12</v>
      </c>
      <c r="G378" s="38"/>
      <c r="H378" s="30" t="s">
        <v>13</v>
      </c>
      <c r="I378" s="30" t="s">
        <v>13</v>
      </c>
      <c r="J378" s="39" t="s">
        <v>14</v>
      </c>
      <c r="K378" s="39" t="s">
        <v>52</v>
      </c>
      <c r="L378" s="39" t="s">
        <v>22</v>
      </c>
      <c r="M378" s="39">
        <v>34924</v>
      </c>
      <c r="N378" s="39" t="s">
        <v>17</v>
      </c>
    </row>
    <row r="379" spans="1:14" ht="17">
      <c r="A379" s="27">
        <v>6</v>
      </c>
      <c r="B379" s="28">
        <v>1417601</v>
      </c>
      <c r="C379" s="28"/>
      <c r="D379" s="28">
        <v>24</v>
      </c>
      <c r="E379" s="29" t="s">
        <v>579</v>
      </c>
      <c r="F379" s="41" t="s">
        <v>13</v>
      </c>
      <c r="G379" s="41" t="s">
        <v>1209</v>
      </c>
      <c r="H379" s="30" t="s">
        <v>13</v>
      </c>
      <c r="I379" s="30" t="s">
        <v>13</v>
      </c>
      <c r="J379" s="39" t="s">
        <v>14</v>
      </c>
      <c r="K379" s="39" t="s">
        <v>52</v>
      </c>
      <c r="L379" s="39" t="s">
        <v>22</v>
      </c>
      <c r="M379" s="39">
        <v>34974</v>
      </c>
      <c r="N379" s="39" t="s">
        <v>17</v>
      </c>
    </row>
    <row r="380" spans="1:14" ht="17">
      <c r="A380" s="27">
        <v>6</v>
      </c>
      <c r="B380" s="28">
        <v>1417629</v>
      </c>
      <c r="C380" s="28"/>
      <c r="D380" s="28">
        <v>45</v>
      </c>
      <c r="E380" s="29" t="s">
        <v>594</v>
      </c>
      <c r="F380" s="41" t="s">
        <v>13</v>
      </c>
      <c r="G380" s="41" t="s">
        <v>1209</v>
      </c>
      <c r="H380" s="30" t="s">
        <v>13</v>
      </c>
      <c r="I380" s="30" t="s">
        <v>13</v>
      </c>
      <c r="J380" s="39" t="s">
        <v>14</v>
      </c>
      <c r="K380" s="39" t="s">
        <v>52</v>
      </c>
      <c r="L380" s="39" t="s">
        <v>22</v>
      </c>
      <c r="M380" s="39">
        <v>35002</v>
      </c>
      <c r="N380" s="39" t="s">
        <v>17</v>
      </c>
    </row>
    <row r="381" spans="1:14" ht="17">
      <c r="A381" s="27">
        <v>6</v>
      </c>
      <c r="B381" s="28">
        <v>1417746</v>
      </c>
      <c r="C381" s="28"/>
      <c r="D381" s="28">
        <v>24</v>
      </c>
      <c r="E381" s="29" t="s">
        <v>558</v>
      </c>
      <c r="F381" s="38" t="s">
        <v>12</v>
      </c>
      <c r="G381" s="38"/>
      <c r="H381" s="30" t="s">
        <v>13</v>
      </c>
      <c r="I381" s="30" t="s">
        <v>13</v>
      </c>
      <c r="J381" s="39" t="s">
        <v>14</v>
      </c>
      <c r="K381" s="39" t="s">
        <v>52</v>
      </c>
      <c r="L381" s="39" t="s">
        <v>22</v>
      </c>
      <c r="M381" s="39">
        <v>35119</v>
      </c>
      <c r="N381" s="39" t="s">
        <v>17</v>
      </c>
    </row>
    <row r="382" spans="1:14" ht="17">
      <c r="A382" s="27">
        <v>6</v>
      </c>
      <c r="B382" s="28">
        <v>1417794</v>
      </c>
      <c r="C382" s="28"/>
      <c r="D382" s="28">
        <v>24</v>
      </c>
      <c r="E382" s="29" t="s">
        <v>604</v>
      </c>
      <c r="F382" s="41" t="s">
        <v>13</v>
      </c>
      <c r="G382" s="41" t="s">
        <v>1210</v>
      </c>
      <c r="H382" s="30" t="s">
        <v>13</v>
      </c>
      <c r="I382" s="30" t="s">
        <v>13</v>
      </c>
      <c r="J382" s="39" t="s">
        <v>14</v>
      </c>
      <c r="K382" s="39" t="s">
        <v>52</v>
      </c>
      <c r="L382" s="39" t="s">
        <v>22</v>
      </c>
      <c r="M382" s="39">
        <v>35167</v>
      </c>
      <c r="N382" s="39" t="s">
        <v>17</v>
      </c>
    </row>
    <row r="383" spans="1:14" ht="17">
      <c r="A383" s="27">
        <v>6</v>
      </c>
      <c r="B383" s="28">
        <v>1417835</v>
      </c>
      <c r="C383" s="28"/>
      <c r="D383" s="28">
        <v>24</v>
      </c>
      <c r="E383" s="29" t="s">
        <v>604</v>
      </c>
      <c r="F383" s="41" t="s">
        <v>13</v>
      </c>
      <c r="G383" s="41" t="s">
        <v>1210</v>
      </c>
      <c r="H383" s="30" t="s">
        <v>13</v>
      </c>
      <c r="I383" s="30" t="s">
        <v>13</v>
      </c>
      <c r="J383" s="39" t="s">
        <v>14</v>
      </c>
      <c r="K383" s="39" t="s">
        <v>52</v>
      </c>
      <c r="L383" s="39" t="s">
        <v>22</v>
      </c>
      <c r="M383" s="39">
        <v>35208</v>
      </c>
      <c r="N383" s="39" t="s">
        <v>17</v>
      </c>
    </row>
    <row r="384" spans="1:14" ht="17">
      <c r="A384" s="27">
        <v>6</v>
      </c>
      <c r="B384" s="28">
        <v>1417863</v>
      </c>
      <c r="C384" s="28"/>
      <c r="D384" s="28">
        <v>45</v>
      </c>
      <c r="E384" s="29" t="s">
        <v>596</v>
      </c>
      <c r="F384" s="41" t="s">
        <v>13</v>
      </c>
      <c r="G384" s="41" t="s">
        <v>1211</v>
      </c>
      <c r="H384" s="30" t="s">
        <v>13</v>
      </c>
      <c r="I384" s="30" t="s">
        <v>13</v>
      </c>
      <c r="J384" s="39" t="s">
        <v>14</v>
      </c>
      <c r="K384" s="39" t="s">
        <v>52</v>
      </c>
      <c r="L384" s="39" t="s">
        <v>22</v>
      </c>
      <c r="M384" s="39">
        <v>35236</v>
      </c>
      <c r="N384" s="39" t="s">
        <v>17</v>
      </c>
    </row>
    <row r="385" spans="1:14" ht="17">
      <c r="A385" s="27">
        <v>6</v>
      </c>
      <c r="B385" s="28">
        <v>1417926</v>
      </c>
      <c r="C385" s="28"/>
      <c r="D385" s="28">
        <v>24</v>
      </c>
      <c r="E385" s="29" t="s">
        <v>560</v>
      </c>
      <c r="F385" s="41" t="s">
        <v>13</v>
      </c>
      <c r="G385" s="41" t="s">
        <v>1211</v>
      </c>
      <c r="H385" s="30" t="s">
        <v>13</v>
      </c>
      <c r="I385" s="30" t="s">
        <v>13</v>
      </c>
      <c r="J385" s="39" t="s">
        <v>14</v>
      </c>
      <c r="K385" s="39" t="s">
        <v>52</v>
      </c>
      <c r="L385" s="39" t="s">
        <v>22</v>
      </c>
      <c r="M385" s="39">
        <v>35299</v>
      </c>
      <c r="N385" s="39" t="s">
        <v>17</v>
      </c>
    </row>
    <row r="386" spans="1:14" ht="17">
      <c r="A386" s="27">
        <v>6</v>
      </c>
      <c r="B386" s="28">
        <v>1417954</v>
      </c>
      <c r="C386" s="28"/>
      <c r="D386" s="28">
        <v>24</v>
      </c>
      <c r="E386" s="29" t="s">
        <v>579</v>
      </c>
      <c r="F386" s="41" t="s">
        <v>13</v>
      </c>
      <c r="G386" s="41" t="s">
        <v>1211</v>
      </c>
      <c r="H386" s="30" t="s">
        <v>13</v>
      </c>
      <c r="I386" s="30" t="s">
        <v>13</v>
      </c>
      <c r="J386" s="39" t="s">
        <v>14</v>
      </c>
      <c r="K386" s="39" t="s">
        <v>52</v>
      </c>
      <c r="L386" s="39" t="s">
        <v>22</v>
      </c>
      <c r="M386" s="39">
        <v>35327</v>
      </c>
      <c r="N386" s="39" t="s">
        <v>17</v>
      </c>
    </row>
    <row r="387" spans="1:14" ht="17">
      <c r="A387" s="27">
        <v>6</v>
      </c>
      <c r="B387" s="28">
        <v>1418016</v>
      </c>
      <c r="C387" s="28"/>
      <c r="D387" s="28">
        <v>24</v>
      </c>
      <c r="E387" s="29" t="s">
        <v>558</v>
      </c>
      <c r="F387" s="38" t="s">
        <v>12</v>
      </c>
      <c r="G387" s="38"/>
      <c r="H387" s="30" t="s">
        <v>13</v>
      </c>
      <c r="I387" s="30" t="s">
        <v>13</v>
      </c>
      <c r="J387" s="39" t="s">
        <v>14</v>
      </c>
      <c r="K387" s="39" t="s">
        <v>52</v>
      </c>
      <c r="L387" s="39" t="s">
        <v>22</v>
      </c>
      <c r="M387" s="39">
        <v>35389</v>
      </c>
      <c r="N387" s="39" t="s">
        <v>17</v>
      </c>
    </row>
    <row r="388" spans="1:14" ht="17">
      <c r="A388" s="27">
        <v>6</v>
      </c>
      <c r="B388" s="28">
        <v>1418050</v>
      </c>
      <c r="C388" s="28"/>
      <c r="D388" s="28">
        <v>30</v>
      </c>
      <c r="E388" s="29" t="s">
        <v>685</v>
      </c>
      <c r="F388" s="38" t="s">
        <v>12</v>
      </c>
      <c r="G388" s="38"/>
      <c r="H388" s="30" t="s">
        <v>13</v>
      </c>
      <c r="I388" s="30" t="s">
        <v>13</v>
      </c>
      <c r="J388" s="39" t="s">
        <v>14</v>
      </c>
      <c r="K388" s="39" t="s">
        <v>52</v>
      </c>
      <c r="L388" s="39" t="s">
        <v>22</v>
      </c>
      <c r="M388" s="39">
        <v>35423</v>
      </c>
      <c r="N388" s="39" t="s">
        <v>17</v>
      </c>
    </row>
    <row r="389" spans="1:14" ht="17">
      <c r="A389" s="27">
        <v>6</v>
      </c>
      <c r="B389" s="28">
        <v>1418091</v>
      </c>
      <c r="C389" s="28"/>
      <c r="D389" s="28">
        <v>24</v>
      </c>
      <c r="E389" s="29" t="s">
        <v>549</v>
      </c>
      <c r="F389" s="38" t="s">
        <v>12</v>
      </c>
      <c r="G389" s="38"/>
      <c r="H389" s="30" t="s">
        <v>13</v>
      </c>
      <c r="I389" s="30" t="s">
        <v>13</v>
      </c>
      <c r="J389" s="39" t="s">
        <v>14</v>
      </c>
      <c r="K389" s="39" t="s">
        <v>52</v>
      </c>
      <c r="L389" s="39" t="s">
        <v>22</v>
      </c>
      <c r="M389" s="39">
        <v>35464</v>
      </c>
      <c r="N389" s="39" t="s">
        <v>17</v>
      </c>
    </row>
    <row r="390" spans="1:14" ht="17">
      <c r="A390" s="27">
        <v>6</v>
      </c>
      <c r="B390" s="28">
        <v>1418188</v>
      </c>
      <c r="C390" s="28"/>
      <c r="D390" s="28">
        <v>24</v>
      </c>
      <c r="E390" s="29" t="s">
        <v>547</v>
      </c>
      <c r="F390" s="38" t="s">
        <v>12</v>
      </c>
      <c r="G390" s="38"/>
      <c r="H390" s="30" t="s">
        <v>13</v>
      </c>
      <c r="I390" s="30" t="s">
        <v>13</v>
      </c>
      <c r="J390" s="39" t="s">
        <v>14</v>
      </c>
      <c r="K390" s="39" t="s">
        <v>52</v>
      </c>
      <c r="L390" s="39" t="s">
        <v>22</v>
      </c>
      <c r="M390" s="39">
        <v>35561</v>
      </c>
      <c r="N390" s="39" t="s">
        <v>17</v>
      </c>
    </row>
    <row r="391" spans="1:14" ht="17">
      <c r="A391" s="27" t="s">
        <v>51</v>
      </c>
      <c r="B391" s="28">
        <v>7820</v>
      </c>
      <c r="C391" s="28">
        <v>1410396</v>
      </c>
      <c r="D391" s="28">
        <v>28</v>
      </c>
      <c r="E391" s="29" t="s">
        <v>690</v>
      </c>
      <c r="F391" s="42" t="s">
        <v>12</v>
      </c>
      <c r="G391" s="42"/>
      <c r="H391" s="30" t="s">
        <v>13</v>
      </c>
      <c r="I391" s="30" t="s">
        <v>13</v>
      </c>
      <c r="J391" s="39" t="s">
        <v>14</v>
      </c>
      <c r="K391" s="39" t="s">
        <v>52</v>
      </c>
      <c r="L391" s="39" t="s">
        <v>16</v>
      </c>
      <c r="M391" s="39">
        <v>27769</v>
      </c>
      <c r="N391" s="39" t="s">
        <v>17</v>
      </c>
    </row>
    <row r="392" spans="1:14" ht="17">
      <c r="A392" s="27" t="s">
        <v>51</v>
      </c>
      <c r="B392" s="28">
        <v>9888</v>
      </c>
      <c r="C392" s="28">
        <v>1408328</v>
      </c>
      <c r="D392" s="28">
        <v>28</v>
      </c>
      <c r="E392" s="29" t="s">
        <v>691</v>
      </c>
      <c r="F392" s="42" t="s">
        <v>12</v>
      </c>
      <c r="G392" s="42"/>
      <c r="H392" s="30" t="s">
        <v>13</v>
      </c>
      <c r="I392" s="30" t="s">
        <v>13</v>
      </c>
      <c r="J392" s="39" t="s">
        <v>14</v>
      </c>
      <c r="K392" s="39" t="s">
        <v>52</v>
      </c>
      <c r="L392" s="39" t="s">
        <v>16</v>
      </c>
      <c r="M392" s="39">
        <v>25701</v>
      </c>
      <c r="N392" s="39" t="s">
        <v>17</v>
      </c>
    </row>
    <row r="393" spans="1:14" ht="17">
      <c r="A393" s="27" t="s">
        <v>51</v>
      </c>
      <c r="B393" s="28">
        <v>10742</v>
      </c>
      <c r="C393" s="28">
        <v>1407468</v>
      </c>
      <c r="D393" s="28">
        <v>34</v>
      </c>
      <c r="E393" s="29" t="s">
        <v>545</v>
      </c>
      <c r="F393" s="42" t="s">
        <v>12</v>
      </c>
      <c r="G393" s="42"/>
      <c r="H393" s="30" t="s">
        <v>13</v>
      </c>
      <c r="I393" s="30" t="s">
        <v>13</v>
      </c>
      <c r="J393" s="39" t="s">
        <v>14</v>
      </c>
      <c r="K393" s="39" t="s">
        <v>52</v>
      </c>
      <c r="L393" s="39" t="s">
        <v>16</v>
      </c>
      <c r="M393" s="39">
        <v>24841</v>
      </c>
      <c r="N393" s="39" t="s">
        <v>17</v>
      </c>
    </row>
    <row r="394" spans="1:14" ht="17">
      <c r="A394" s="27" t="s">
        <v>51</v>
      </c>
      <c r="B394" s="28">
        <v>34002</v>
      </c>
      <c r="C394" s="28">
        <v>1384212</v>
      </c>
      <c r="D394" s="28">
        <v>30</v>
      </c>
      <c r="E394" s="29" t="s">
        <v>555</v>
      </c>
      <c r="F394" s="43" t="s">
        <v>13</v>
      </c>
      <c r="G394" s="43" t="s">
        <v>1212</v>
      </c>
      <c r="H394" s="30"/>
      <c r="I394" s="30" t="s">
        <v>13</v>
      </c>
      <c r="J394" s="40" t="s">
        <v>14</v>
      </c>
      <c r="K394" s="40" t="s">
        <v>52</v>
      </c>
      <c r="L394" s="40" t="s">
        <v>16</v>
      </c>
      <c r="M394" s="40">
        <v>1585</v>
      </c>
      <c r="N394" s="40" t="s">
        <v>17</v>
      </c>
    </row>
    <row r="395" spans="1:14" ht="17">
      <c r="A395" s="27" t="s">
        <v>51</v>
      </c>
      <c r="B395" s="28">
        <v>1304513</v>
      </c>
      <c r="C395" s="28">
        <v>113696</v>
      </c>
      <c r="D395" s="28">
        <v>35</v>
      </c>
      <c r="E395" s="29" t="s">
        <v>692</v>
      </c>
      <c r="F395" s="42" t="s">
        <v>12</v>
      </c>
      <c r="G395" s="42"/>
      <c r="H395" s="30"/>
      <c r="I395" s="30"/>
      <c r="J395" s="40" t="s">
        <v>20</v>
      </c>
      <c r="K395" s="40" t="s">
        <v>693</v>
      </c>
      <c r="L395" s="40" t="s">
        <v>16</v>
      </c>
      <c r="M395" s="40">
        <v>-128</v>
      </c>
      <c r="N395" s="40" t="s">
        <v>355</v>
      </c>
    </row>
    <row r="396" spans="1:14" ht="17">
      <c r="A396" s="27" t="s">
        <v>51</v>
      </c>
      <c r="B396" s="28">
        <v>1407388</v>
      </c>
      <c r="C396" s="28">
        <v>10823</v>
      </c>
      <c r="D396" s="28">
        <v>33</v>
      </c>
      <c r="E396" s="29" t="s">
        <v>694</v>
      </c>
      <c r="F396" s="42" t="s">
        <v>12</v>
      </c>
      <c r="G396" s="42"/>
      <c r="H396" s="30"/>
      <c r="I396" s="30"/>
      <c r="J396" s="40" t="s">
        <v>26</v>
      </c>
      <c r="K396" s="40" t="s">
        <v>53</v>
      </c>
      <c r="L396" s="40" t="s">
        <v>22</v>
      </c>
      <c r="M396" s="40">
        <v>0</v>
      </c>
      <c r="N396" s="40" t="s">
        <v>17</v>
      </c>
    </row>
    <row r="397" spans="1:14" ht="17">
      <c r="A397" s="27" t="s">
        <v>51</v>
      </c>
      <c r="B397" s="28">
        <v>1417597</v>
      </c>
      <c r="C397" s="28">
        <v>623</v>
      </c>
      <c r="D397" s="28">
        <v>24</v>
      </c>
      <c r="E397" s="29" t="s">
        <v>607</v>
      </c>
      <c r="F397" s="42" t="s">
        <v>12</v>
      </c>
      <c r="G397" s="42"/>
      <c r="H397" s="30" t="s">
        <v>13</v>
      </c>
      <c r="I397" s="30"/>
      <c r="J397" s="40" t="s">
        <v>20</v>
      </c>
      <c r="K397" s="40" t="s">
        <v>695</v>
      </c>
      <c r="L397" s="40" t="s">
        <v>16</v>
      </c>
      <c r="M397" s="40">
        <v>-30</v>
      </c>
      <c r="N397" s="40" t="s">
        <v>666</v>
      </c>
    </row>
    <row r="398" spans="1:14" ht="17">
      <c r="A398" s="27" t="s">
        <v>51</v>
      </c>
      <c r="B398" s="28">
        <v>1417644</v>
      </c>
      <c r="C398" s="28">
        <v>576</v>
      </c>
      <c r="D398" s="28">
        <v>24</v>
      </c>
      <c r="E398" s="29" t="s">
        <v>547</v>
      </c>
      <c r="F398" s="42" t="s">
        <v>12</v>
      </c>
      <c r="G398" s="42"/>
      <c r="H398" s="30" t="s">
        <v>13</v>
      </c>
      <c r="I398" s="30"/>
      <c r="J398" s="40" t="s">
        <v>20</v>
      </c>
      <c r="K398" s="40" t="s">
        <v>695</v>
      </c>
      <c r="L398" s="40" t="s">
        <v>16</v>
      </c>
      <c r="M398" s="40">
        <f>(653-C398)*-1</f>
        <v>-77</v>
      </c>
      <c r="N398" s="40" t="s">
        <v>666</v>
      </c>
    </row>
    <row r="399" spans="1:14" ht="17">
      <c r="A399" s="27" t="s">
        <v>51</v>
      </c>
      <c r="B399" s="28">
        <v>1417680</v>
      </c>
      <c r="C399" s="28">
        <v>540</v>
      </c>
      <c r="D399" s="28">
        <v>24</v>
      </c>
      <c r="E399" s="29" t="s">
        <v>549</v>
      </c>
      <c r="F399" s="42" t="s">
        <v>12</v>
      </c>
      <c r="G399" s="42"/>
      <c r="H399" s="30" t="s">
        <v>13</v>
      </c>
      <c r="I399" s="30"/>
      <c r="J399" s="40" t="s">
        <v>20</v>
      </c>
      <c r="K399" s="40" t="s">
        <v>695</v>
      </c>
      <c r="L399" s="40" t="s">
        <v>16</v>
      </c>
      <c r="M399" s="40">
        <f t="shared" ref="M399:M411" si="5">(653-C399)*-1</f>
        <v>-113</v>
      </c>
      <c r="N399" s="40" t="s">
        <v>666</v>
      </c>
    </row>
    <row r="400" spans="1:14" ht="17">
      <c r="A400" s="27" t="s">
        <v>51</v>
      </c>
      <c r="B400" s="28">
        <v>1417728</v>
      </c>
      <c r="C400" s="28">
        <v>492</v>
      </c>
      <c r="D400" s="28">
        <v>24</v>
      </c>
      <c r="E400" s="29" t="s">
        <v>604</v>
      </c>
      <c r="F400" s="43" t="s">
        <v>13</v>
      </c>
      <c r="G400" s="43" t="s">
        <v>1213</v>
      </c>
      <c r="H400" s="30" t="s">
        <v>13</v>
      </c>
      <c r="I400" s="30"/>
      <c r="J400" s="40" t="s">
        <v>20</v>
      </c>
      <c r="K400" s="40" t="s">
        <v>695</v>
      </c>
      <c r="L400" s="40" t="s">
        <v>16</v>
      </c>
      <c r="M400" s="40">
        <f t="shared" si="5"/>
        <v>-161</v>
      </c>
      <c r="N400" s="40" t="s">
        <v>666</v>
      </c>
    </row>
    <row r="401" spans="1:14" ht="17">
      <c r="A401" s="27" t="s">
        <v>51</v>
      </c>
      <c r="B401" s="28">
        <v>1417777</v>
      </c>
      <c r="C401" s="28">
        <v>443</v>
      </c>
      <c r="D401" s="28">
        <v>24</v>
      </c>
      <c r="E401" s="29" t="s">
        <v>560</v>
      </c>
      <c r="F401" s="42" t="s">
        <v>12</v>
      </c>
      <c r="G401" s="42"/>
      <c r="H401" s="30" t="s">
        <v>13</v>
      </c>
      <c r="I401" s="30"/>
      <c r="J401" s="40" t="s">
        <v>20</v>
      </c>
      <c r="K401" s="40" t="s">
        <v>695</v>
      </c>
      <c r="L401" s="40" t="s">
        <v>16</v>
      </c>
      <c r="M401" s="40">
        <f t="shared" si="5"/>
        <v>-210</v>
      </c>
      <c r="N401" s="40" t="s">
        <v>666</v>
      </c>
    </row>
    <row r="402" spans="1:14" ht="17">
      <c r="A402" s="27" t="s">
        <v>51</v>
      </c>
      <c r="B402" s="28">
        <v>1417811</v>
      </c>
      <c r="C402" s="28">
        <v>388</v>
      </c>
      <c r="D402" s="28">
        <v>45</v>
      </c>
      <c r="E402" s="29" t="s">
        <v>696</v>
      </c>
      <c r="F402" s="43" t="s">
        <v>13</v>
      </c>
      <c r="G402" s="43" t="s">
        <v>1214</v>
      </c>
      <c r="H402" s="30" t="s">
        <v>13</v>
      </c>
      <c r="I402" s="30"/>
      <c r="J402" s="40" t="s">
        <v>20</v>
      </c>
      <c r="K402" s="40" t="s">
        <v>695</v>
      </c>
      <c r="L402" s="40" t="s">
        <v>16</v>
      </c>
      <c r="M402" s="40">
        <f t="shared" si="5"/>
        <v>-265</v>
      </c>
      <c r="N402" s="40" t="s">
        <v>666</v>
      </c>
    </row>
    <row r="403" spans="1:14" ht="17">
      <c r="A403" s="27" t="s">
        <v>51</v>
      </c>
      <c r="B403" s="28">
        <v>1417875</v>
      </c>
      <c r="C403" s="28">
        <v>324</v>
      </c>
      <c r="D403" s="28">
        <v>45</v>
      </c>
      <c r="E403" s="29" t="s">
        <v>697</v>
      </c>
      <c r="F403" s="43" t="s">
        <v>13</v>
      </c>
      <c r="G403" s="43" t="s">
        <v>1214</v>
      </c>
      <c r="H403" s="30" t="s">
        <v>13</v>
      </c>
      <c r="I403" s="30"/>
      <c r="J403" s="40" t="s">
        <v>20</v>
      </c>
      <c r="K403" s="40" t="s">
        <v>695</v>
      </c>
      <c r="L403" s="40" t="s">
        <v>16</v>
      </c>
      <c r="M403" s="40">
        <f t="shared" si="5"/>
        <v>-329</v>
      </c>
      <c r="N403" s="40" t="s">
        <v>666</v>
      </c>
    </row>
    <row r="404" spans="1:14" ht="17">
      <c r="A404" s="27" t="s">
        <v>51</v>
      </c>
      <c r="B404" s="28">
        <v>1417944</v>
      </c>
      <c r="C404" s="28">
        <v>276</v>
      </c>
      <c r="D404" s="28">
        <v>24</v>
      </c>
      <c r="E404" s="29" t="s">
        <v>604</v>
      </c>
      <c r="F404" s="43" t="s">
        <v>13</v>
      </c>
      <c r="G404" s="43" t="s">
        <v>1215</v>
      </c>
      <c r="H404" s="30" t="s">
        <v>13</v>
      </c>
      <c r="I404" s="30"/>
      <c r="J404" s="40" t="s">
        <v>20</v>
      </c>
      <c r="K404" s="40" t="s">
        <v>695</v>
      </c>
      <c r="L404" s="40" t="s">
        <v>16</v>
      </c>
      <c r="M404" s="40">
        <f t="shared" si="5"/>
        <v>-377</v>
      </c>
      <c r="N404" s="40" t="s">
        <v>666</v>
      </c>
    </row>
    <row r="405" spans="1:14" ht="17">
      <c r="A405" s="27" t="s">
        <v>51</v>
      </c>
      <c r="B405" s="28">
        <v>1417972</v>
      </c>
      <c r="C405" s="28">
        <v>248</v>
      </c>
      <c r="D405" s="28">
        <v>24</v>
      </c>
      <c r="E405" s="29" t="s">
        <v>558</v>
      </c>
      <c r="F405" s="42" t="s">
        <v>12</v>
      </c>
      <c r="G405" s="42"/>
      <c r="H405" s="30" t="s">
        <v>13</v>
      </c>
      <c r="I405" s="30"/>
      <c r="J405" s="40" t="s">
        <v>20</v>
      </c>
      <c r="K405" s="40" t="s">
        <v>695</v>
      </c>
      <c r="L405" s="40" t="s">
        <v>16</v>
      </c>
      <c r="M405" s="40">
        <f t="shared" si="5"/>
        <v>-405</v>
      </c>
      <c r="N405" s="40" t="s">
        <v>666</v>
      </c>
    </row>
    <row r="406" spans="1:14" ht="17">
      <c r="A406" s="27" t="s">
        <v>51</v>
      </c>
      <c r="B406" s="28">
        <v>1418000</v>
      </c>
      <c r="C406" s="28">
        <v>220</v>
      </c>
      <c r="D406" s="28">
        <v>24</v>
      </c>
      <c r="E406" s="29" t="s">
        <v>547</v>
      </c>
      <c r="F406" s="43" t="s">
        <v>13</v>
      </c>
      <c r="G406" s="43" t="s">
        <v>1215</v>
      </c>
      <c r="H406" s="30" t="s">
        <v>13</v>
      </c>
      <c r="I406" s="30"/>
      <c r="J406" s="40" t="s">
        <v>20</v>
      </c>
      <c r="K406" s="40" t="s">
        <v>695</v>
      </c>
      <c r="L406" s="40" t="s">
        <v>16</v>
      </c>
      <c r="M406" s="40">
        <f t="shared" si="5"/>
        <v>-433</v>
      </c>
      <c r="N406" s="40" t="s">
        <v>666</v>
      </c>
    </row>
    <row r="407" spans="1:14" ht="17">
      <c r="A407" s="27" t="s">
        <v>51</v>
      </c>
      <c r="B407" s="28">
        <v>1418049</v>
      </c>
      <c r="C407" s="28">
        <v>150</v>
      </c>
      <c r="D407" s="28">
        <v>45</v>
      </c>
      <c r="E407" s="29" t="s">
        <v>600</v>
      </c>
      <c r="F407" s="43" t="s">
        <v>13</v>
      </c>
      <c r="G407" s="43" t="s">
        <v>1215</v>
      </c>
      <c r="H407" s="30" t="s">
        <v>13</v>
      </c>
      <c r="I407" s="30"/>
      <c r="J407" s="40" t="s">
        <v>20</v>
      </c>
      <c r="K407" s="40" t="s">
        <v>695</v>
      </c>
      <c r="L407" s="40" t="s">
        <v>16</v>
      </c>
      <c r="M407" s="40">
        <f t="shared" si="5"/>
        <v>-503</v>
      </c>
      <c r="N407" s="40" t="s">
        <v>666</v>
      </c>
    </row>
    <row r="408" spans="1:14" ht="17">
      <c r="A408" s="27" t="s">
        <v>51</v>
      </c>
      <c r="B408" s="28">
        <v>1418098</v>
      </c>
      <c r="C408" s="28">
        <v>122</v>
      </c>
      <c r="D408" s="28">
        <v>24</v>
      </c>
      <c r="E408" s="29" t="s">
        <v>552</v>
      </c>
      <c r="F408" s="43" t="s">
        <v>13</v>
      </c>
      <c r="G408" s="43" t="s">
        <v>1216</v>
      </c>
      <c r="H408" s="30" t="s">
        <v>13</v>
      </c>
      <c r="I408" s="30"/>
      <c r="J408" s="40" t="s">
        <v>20</v>
      </c>
      <c r="K408" s="40" t="s">
        <v>695</v>
      </c>
      <c r="L408" s="40" t="s">
        <v>16</v>
      </c>
      <c r="M408" s="40">
        <f t="shared" si="5"/>
        <v>-531</v>
      </c>
      <c r="N408" s="40" t="s">
        <v>666</v>
      </c>
    </row>
    <row r="409" spans="1:14" ht="17">
      <c r="A409" s="27" t="s">
        <v>51</v>
      </c>
      <c r="B409" s="28">
        <v>1418133</v>
      </c>
      <c r="C409" s="28">
        <v>66</v>
      </c>
      <c r="D409" s="28">
        <v>45</v>
      </c>
      <c r="E409" s="29" t="s">
        <v>596</v>
      </c>
      <c r="F409" s="43" t="s">
        <v>13</v>
      </c>
      <c r="G409" s="43" t="s">
        <v>1216</v>
      </c>
      <c r="H409" s="30" t="s">
        <v>13</v>
      </c>
      <c r="I409" s="30"/>
      <c r="J409" s="40" t="s">
        <v>20</v>
      </c>
      <c r="K409" s="40" t="s">
        <v>695</v>
      </c>
      <c r="L409" s="40" t="s">
        <v>16</v>
      </c>
      <c r="M409" s="40">
        <f t="shared" si="5"/>
        <v>-587</v>
      </c>
      <c r="N409" s="40" t="s">
        <v>666</v>
      </c>
    </row>
    <row r="410" spans="1:14" ht="17">
      <c r="A410" s="27" t="s">
        <v>51</v>
      </c>
      <c r="B410" s="28">
        <v>1418182</v>
      </c>
      <c r="C410" s="28">
        <v>38</v>
      </c>
      <c r="D410" s="28">
        <v>24</v>
      </c>
      <c r="E410" s="29" t="s">
        <v>549</v>
      </c>
      <c r="F410" s="43" t="s">
        <v>13</v>
      </c>
      <c r="G410" s="43" t="s">
        <v>1216</v>
      </c>
      <c r="H410" s="30" t="s">
        <v>13</v>
      </c>
      <c r="I410" s="30"/>
      <c r="J410" s="40" t="s">
        <v>20</v>
      </c>
      <c r="K410" s="40" t="s">
        <v>695</v>
      </c>
      <c r="L410" s="40" t="s">
        <v>16</v>
      </c>
      <c r="M410" s="40">
        <f t="shared" si="5"/>
        <v>-615</v>
      </c>
      <c r="N410" s="40" t="s">
        <v>666</v>
      </c>
    </row>
    <row r="411" spans="1:14" ht="17">
      <c r="A411" s="27" t="s">
        <v>51</v>
      </c>
      <c r="B411" s="28">
        <v>1418210</v>
      </c>
      <c r="C411" s="28">
        <v>5</v>
      </c>
      <c r="D411" s="28">
        <v>29</v>
      </c>
      <c r="E411" s="29" t="s">
        <v>698</v>
      </c>
      <c r="F411" s="43" t="s">
        <v>13</v>
      </c>
      <c r="G411" s="43" t="s">
        <v>1216</v>
      </c>
      <c r="H411" s="30" t="s">
        <v>13</v>
      </c>
      <c r="I411" s="30"/>
      <c r="J411" s="40" t="s">
        <v>20</v>
      </c>
      <c r="K411" s="40" t="s">
        <v>695</v>
      </c>
      <c r="L411" s="40" t="s">
        <v>16</v>
      </c>
      <c r="M411" s="40">
        <f t="shared" si="5"/>
        <v>-648</v>
      </c>
      <c r="N411" s="40" t="s">
        <v>666</v>
      </c>
    </row>
    <row r="412" spans="1:14" ht="17">
      <c r="A412" s="27">
        <v>7</v>
      </c>
      <c r="B412" s="28">
        <v>6687</v>
      </c>
      <c r="C412" s="28"/>
      <c r="D412" s="28">
        <v>28</v>
      </c>
      <c r="E412" s="29" t="s">
        <v>691</v>
      </c>
      <c r="F412" s="38" t="s">
        <v>12</v>
      </c>
      <c r="G412" s="38"/>
      <c r="H412" s="30" t="s">
        <v>13</v>
      </c>
      <c r="I412" s="30" t="s">
        <v>13</v>
      </c>
      <c r="J412" s="39" t="s">
        <v>14</v>
      </c>
      <c r="K412" s="39" t="s">
        <v>54</v>
      </c>
      <c r="L412" s="39" t="s">
        <v>16</v>
      </c>
      <c r="M412" s="39">
        <v>13620</v>
      </c>
      <c r="N412" s="39" t="s">
        <v>17</v>
      </c>
    </row>
    <row r="413" spans="1:14" ht="17">
      <c r="A413" s="27">
        <v>7</v>
      </c>
      <c r="B413" s="28">
        <v>7541</v>
      </c>
      <c r="C413" s="28"/>
      <c r="D413" s="28">
        <v>34</v>
      </c>
      <c r="E413" s="29" t="s">
        <v>545</v>
      </c>
      <c r="F413" s="38" t="s">
        <v>12</v>
      </c>
      <c r="G413" s="38"/>
      <c r="H413" s="30" t="s">
        <v>13</v>
      </c>
      <c r="I413" s="30" t="s">
        <v>13</v>
      </c>
      <c r="J413" s="39" t="s">
        <v>14</v>
      </c>
      <c r="K413" s="39" t="s">
        <v>54</v>
      </c>
      <c r="L413" s="39" t="s">
        <v>16</v>
      </c>
      <c r="M413" s="39">
        <v>12766</v>
      </c>
      <c r="N413" s="39" t="s">
        <v>17</v>
      </c>
    </row>
    <row r="414" spans="1:14" ht="17">
      <c r="A414" s="27">
        <v>7</v>
      </c>
      <c r="B414" s="28">
        <v>18544</v>
      </c>
      <c r="C414" s="28"/>
      <c r="D414" s="28">
        <v>30</v>
      </c>
      <c r="E414" s="29" t="s">
        <v>546</v>
      </c>
      <c r="F414" s="38" t="s">
        <v>12</v>
      </c>
      <c r="G414" s="38"/>
      <c r="H414" s="30"/>
      <c r="I414" s="30" t="s">
        <v>13</v>
      </c>
      <c r="J414" s="40" t="s">
        <v>14</v>
      </c>
      <c r="K414" s="40" t="s">
        <v>54</v>
      </c>
      <c r="L414" s="40" t="s">
        <v>16</v>
      </c>
      <c r="M414" s="40">
        <v>1763</v>
      </c>
      <c r="N414" s="40" t="s">
        <v>55</v>
      </c>
    </row>
    <row r="415" spans="1:14" ht="17">
      <c r="A415" s="27">
        <v>7</v>
      </c>
      <c r="B415" s="28">
        <v>30750</v>
      </c>
      <c r="C415" s="28"/>
      <c r="D415" s="28">
        <v>24</v>
      </c>
      <c r="E415" s="29" t="s">
        <v>699</v>
      </c>
      <c r="F415" s="38" t="s">
        <v>12</v>
      </c>
      <c r="G415" s="38"/>
      <c r="H415" s="30"/>
      <c r="I415" s="30"/>
      <c r="J415" s="40" t="s">
        <v>26</v>
      </c>
      <c r="K415" s="40" t="s">
        <v>700</v>
      </c>
      <c r="L415" s="40" t="s">
        <v>16</v>
      </c>
      <c r="M415" s="40">
        <v>0</v>
      </c>
      <c r="N415" s="40" t="s">
        <v>566</v>
      </c>
    </row>
    <row r="416" spans="1:14" ht="17">
      <c r="A416" s="27">
        <v>7</v>
      </c>
      <c r="B416" s="28">
        <v>704510</v>
      </c>
      <c r="C416" s="28"/>
      <c r="D416" s="28">
        <v>33</v>
      </c>
      <c r="E416" s="29" t="s">
        <v>701</v>
      </c>
      <c r="F416" s="38" t="s">
        <v>12</v>
      </c>
      <c r="G416" s="38"/>
      <c r="H416" s="30"/>
      <c r="I416" s="30"/>
      <c r="J416" s="40" t="s">
        <v>26</v>
      </c>
      <c r="K416" s="40" t="s">
        <v>702</v>
      </c>
      <c r="L416" s="40" t="s">
        <v>16</v>
      </c>
      <c r="M416" s="40">
        <v>0</v>
      </c>
      <c r="N416" s="40" t="s">
        <v>703</v>
      </c>
    </row>
    <row r="417" spans="1:14" ht="17">
      <c r="A417" s="27">
        <v>7</v>
      </c>
      <c r="B417" s="28">
        <v>1075616</v>
      </c>
      <c r="C417" s="28"/>
      <c r="D417" s="28">
        <v>32</v>
      </c>
      <c r="E417" s="29" t="s">
        <v>704</v>
      </c>
      <c r="F417" s="38" t="s">
        <v>12</v>
      </c>
      <c r="G417" s="38"/>
      <c r="H417" s="30"/>
      <c r="I417" s="30"/>
      <c r="J417" s="40" t="s">
        <v>14</v>
      </c>
      <c r="K417" s="40" t="s">
        <v>705</v>
      </c>
      <c r="L417" s="40" t="s">
        <v>22</v>
      </c>
      <c r="M417" s="40">
        <v>862</v>
      </c>
      <c r="N417" s="40" t="s">
        <v>355</v>
      </c>
    </row>
    <row r="418" spans="1:14" ht="17">
      <c r="A418" s="27">
        <v>7</v>
      </c>
      <c r="B418" s="28">
        <v>1444713</v>
      </c>
      <c r="C418" s="28"/>
      <c r="D418" s="28">
        <v>30</v>
      </c>
      <c r="E418" s="29" t="s">
        <v>706</v>
      </c>
      <c r="F418" s="38" t="s">
        <v>12</v>
      </c>
      <c r="G418" s="38"/>
      <c r="H418" s="30" t="s">
        <v>13</v>
      </c>
      <c r="I418" s="30" t="s">
        <v>13</v>
      </c>
      <c r="J418" s="39" t="s">
        <v>14</v>
      </c>
      <c r="K418" s="39" t="s">
        <v>707</v>
      </c>
      <c r="L418" s="39" t="s">
        <v>22</v>
      </c>
      <c r="M418" s="39">
        <v>18479</v>
      </c>
      <c r="N418" s="39" t="s">
        <v>17</v>
      </c>
    </row>
    <row r="419" spans="1:14" ht="17">
      <c r="A419" s="27">
        <v>7</v>
      </c>
      <c r="B419" s="28">
        <v>1444747</v>
      </c>
      <c r="C419" s="28"/>
      <c r="D419" s="28">
        <v>24</v>
      </c>
      <c r="E419" s="29" t="s">
        <v>552</v>
      </c>
      <c r="F419" s="38" t="s">
        <v>12</v>
      </c>
      <c r="G419" s="38"/>
      <c r="H419" s="30" t="s">
        <v>13</v>
      </c>
      <c r="I419" s="30" t="s">
        <v>13</v>
      </c>
      <c r="J419" s="39" t="s">
        <v>14</v>
      </c>
      <c r="K419" s="39" t="s">
        <v>707</v>
      </c>
      <c r="L419" s="39" t="s">
        <v>22</v>
      </c>
      <c r="M419" s="39">
        <v>18513</v>
      </c>
      <c r="N419" s="39" t="s">
        <v>17</v>
      </c>
    </row>
    <row r="420" spans="1:14" ht="17">
      <c r="A420" s="27">
        <v>7</v>
      </c>
      <c r="B420" s="28">
        <v>1444789</v>
      </c>
      <c r="C420" s="28"/>
      <c r="D420" s="28">
        <v>24</v>
      </c>
      <c r="E420" s="29" t="s">
        <v>549</v>
      </c>
      <c r="F420" s="38" t="s">
        <v>12</v>
      </c>
      <c r="G420" s="38"/>
      <c r="H420" s="30" t="s">
        <v>13</v>
      </c>
      <c r="I420" s="30" t="s">
        <v>13</v>
      </c>
      <c r="J420" s="39" t="s">
        <v>14</v>
      </c>
      <c r="K420" s="39" t="s">
        <v>707</v>
      </c>
      <c r="L420" s="39" t="s">
        <v>22</v>
      </c>
      <c r="M420" s="39">
        <v>18555</v>
      </c>
      <c r="N420" s="39" t="s">
        <v>17</v>
      </c>
    </row>
    <row r="421" spans="1:14" ht="17">
      <c r="A421" s="27">
        <v>7</v>
      </c>
      <c r="B421" s="28">
        <v>1444817</v>
      </c>
      <c r="C421" s="28"/>
      <c r="D421" s="28">
        <v>24</v>
      </c>
      <c r="E421" s="29" t="s">
        <v>579</v>
      </c>
      <c r="F421" s="38" t="s">
        <v>12</v>
      </c>
      <c r="G421" s="38"/>
      <c r="H421" s="30" t="s">
        <v>13</v>
      </c>
      <c r="I421" s="30" t="s">
        <v>13</v>
      </c>
      <c r="J421" s="39" t="s">
        <v>14</v>
      </c>
      <c r="K421" s="39" t="s">
        <v>707</v>
      </c>
      <c r="L421" s="39" t="s">
        <v>22</v>
      </c>
      <c r="M421" s="39">
        <v>18583</v>
      </c>
      <c r="N421" s="39" t="s">
        <v>17</v>
      </c>
    </row>
    <row r="422" spans="1:14" ht="17">
      <c r="A422" s="27">
        <v>7</v>
      </c>
      <c r="B422" s="28">
        <v>1444845</v>
      </c>
      <c r="C422" s="28"/>
      <c r="D422" s="28">
        <v>24</v>
      </c>
      <c r="E422" s="29" t="s">
        <v>604</v>
      </c>
      <c r="F422" s="38" t="s">
        <v>12</v>
      </c>
      <c r="G422" s="38"/>
      <c r="H422" s="30" t="s">
        <v>13</v>
      </c>
      <c r="I422" s="30" t="s">
        <v>13</v>
      </c>
      <c r="J422" s="39" t="s">
        <v>14</v>
      </c>
      <c r="K422" s="39" t="s">
        <v>707</v>
      </c>
      <c r="L422" s="39" t="s">
        <v>22</v>
      </c>
      <c r="M422" s="39">
        <v>18611</v>
      </c>
      <c r="N422" s="39" t="s">
        <v>17</v>
      </c>
    </row>
    <row r="423" spans="1:14" ht="17">
      <c r="A423" s="27">
        <v>7</v>
      </c>
      <c r="B423" s="28">
        <v>1444873</v>
      </c>
      <c r="C423" s="28"/>
      <c r="D423" s="28">
        <v>45</v>
      </c>
      <c r="E423" s="29" t="s">
        <v>708</v>
      </c>
      <c r="F423" s="38" t="s">
        <v>12</v>
      </c>
      <c r="G423" s="38"/>
      <c r="H423" s="30" t="s">
        <v>13</v>
      </c>
      <c r="I423" s="30" t="s">
        <v>13</v>
      </c>
      <c r="J423" s="39" t="s">
        <v>14</v>
      </c>
      <c r="K423" s="39" t="s">
        <v>707</v>
      </c>
      <c r="L423" s="39" t="s">
        <v>22</v>
      </c>
      <c r="M423" s="39">
        <v>18639</v>
      </c>
      <c r="N423" s="39" t="s">
        <v>17</v>
      </c>
    </row>
    <row r="424" spans="1:14" ht="17">
      <c r="A424" s="27">
        <v>7</v>
      </c>
      <c r="B424" s="28">
        <v>1444928</v>
      </c>
      <c r="C424" s="28"/>
      <c r="D424" s="28">
        <v>45</v>
      </c>
      <c r="E424" s="29" t="s">
        <v>601</v>
      </c>
      <c r="F424" s="38" t="s">
        <v>12</v>
      </c>
      <c r="G424" s="38"/>
      <c r="H424" s="30" t="s">
        <v>13</v>
      </c>
      <c r="I424" s="30" t="s">
        <v>13</v>
      </c>
      <c r="J424" s="39" t="s">
        <v>14</v>
      </c>
      <c r="K424" s="39" t="s">
        <v>707</v>
      </c>
      <c r="L424" s="39" t="s">
        <v>22</v>
      </c>
      <c r="M424" s="39">
        <v>18694</v>
      </c>
      <c r="N424" s="39" t="s">
        <v>17</v>
      </c>
    </row>
    <row r="425" spans="1:14" ht="17">
      <c r="A425" s="27">
        <v>7</v>
      </c>
      <c r="B425" s="28">
        <v>1444985</v>
      </c>
      <c r="C425" s="28"/>
      <c r="D425" s="28">
        <v>30</v>
      </c>
      <c r="E425" s="29" t="s">
        <v>709</v>
      </c>
      <c r="F425" s="38" t="s">
        <v>12</v>
      </c>
      <c r="G425" s="38"/>
      <c r="H425" s="30" t="s">
        <v>13</v>
      </c>
      <c r="I425" s="30" t="s">
        <v>13</v>
      </c>
      <c r="J425" s="39" t="s">
        <v>14</v>
      </c>
      <c r="K425" s="39" t="s">
        <v>707</v>
      </c>
      <c r="L425" s="39" t="s">
        <v>22</v>
      </c>
      <c r="M425" s="39">
        <v>18751</v>
      </c>
      <c r="N425" s="39" t="s">
        <v>17</v>
      </c>
    </row>
    <row r="426" spans="1:14" ht="17">
      <c r="A426" s="27">
        <v>7</v>
      </c>
      <c r="B426" s="28">
        <v>1445019</v>
      </c>
      <c r="C426" s="28"/>
      <c r="D426" s="28">
        <v>45</v>
      </c>
      <c r="E426" s="29" t="s">
        <v>620</v>
      </c>
      <c r="F426" s="38" t="s">
        <v>12</v>
      </c>
      <c r="G426" s="38"/>
      <c r="H426" s="30" t="s">
        <v>13</v>
      </c>
      <c r="I426" s="30" t="s">
        <v>13</v>
      </c>
      <c r="J426" s="39" t="s">
        <v>14</v>
      </c>
      <c r="K426" s="39" t="s">
        <v>707</v>
      </c>
      <c r="L426" s="39" t="s">
        <v>22</v>
      </c>
      <c r="M426" s="39">
        <v>18785</v>
      </c>
      <c r="N426" s="39" t="s">
        <v>17</v>
      </c>
    </row>
    <row r="427" spans="1:14" ht="17">
      <c r="A427" s="27">
        <v>7</v>
      </c>
      <c r="B427" s="28">
        <v>1445068</v>
      </c>
      <c r="C427" s="28"/>
      <c r="D427" s="28">
        <v>24</v>
      </c>
      <c r="E427" s="29" t="s">
        <v>549</v>
      </c>
      <c r="F427" s="38" t="s">
        <v>12</v>
      </c>
      <c r="G427" s="38"/>
      <c r="H427" s="30" t="s">
        <v>13</v>
      </c>
      <c r="I427" s="30" t="s">
        <v>13</v>
      </c>
      <c r="J427" s="39" t="s">
        <v>14</v>
      </c>
      <c r="K427" s="39" t="s">
        <v>707</v>
      </c>
      <c r="L427" s="39" t="s">
        <v>22</v>
      </c>
      <c r="M427" s="39">
        <v>18834</v>
      </c>
      <c r="N427" s="39" t="s">
        <v>17</v>
      </c>
    </row>
    <row r="428" spans="1:14" ht="17">
      <c r="A428" s="27">
        <v>7</v>
      </c>
      <c r="B428" s="28">
        <v>1445111</v>
      </c>
      <c r="C428" s="28"/>
      <c r="D428" s="28">
        <v>45</v>
      </c>
      <c r="E428" s="29" t="s">
        <v>710</v>
      </c>
      <c r="F428" s="38" t="s">
        <v>12</v>
      </c>
      <c r="G428" s="38"/>
      <c r="H428" s="30" t="s">
        <v>13</v>
      </c>
      <c r="I428" s="30" t="s">
        <v>13</v>
      </c>
      <c r="J428" s="39" t="s">
        <v>14</v>
      </c>
      <c r="K428" s="39" t="s">
        <v>707</v>
      </c>
      <c r="L428" s="39" t="s">
        <v>22</v>
      </c>
      <c r="M428" s="39">
        <v>18877</v>
      </c>
      <c r="N428" s="39" t="s">
        <v>17</v>
      </c>
    </row>
    <row r="429" spans="1:14" ht="17">
      <c r="A429" s="27">
        <v>7</v>
      </c>
      <c r="B429" s="28">
        <v>1445160</v>
      </c>
      <c r="C429" s="28"/>
      <c r="D429" s="28">
        <v>24</v>
      </c>
      <c r="E429" s="29" t="s">
        <v>558</v>
      </c>
      <c r="F429" s="38" t="s">
        <v>12</v>
      </c>
      <c r="G429" s="38"/>
      <c r="H429" s="30" t="s">
        <v>13</v>
      </c>
      <c r="I429" s="30" t="s">
        <v>13</v>
      </c>
      <c r="J429" s="39" t="s">
        <v>14</v>
      </c>
      <c r="K429" s="39" t="s">
        <v>707</v>
      </c>
      <c r="L429" s="39" t="s">
        <v>22</v>
      </c>
      <c r="M429" s="39">
        <v>18926</v>
      </c>
      <c r="N429" s="39" t="s">
        <v>17</v>
      </c>
    </row>
    <row r="430" spans="1:14" ht="17">
      <c r="A430" s="27" t="s">
        <v>56</v>
      </c>
      <c r="B430" s="28">
        <v>17387</v>
      </c>
      <c r="C430" s="28">
        <v>1427792</v>
      </c>
      <c r="D430" s="28">
        <v>30</v>
      </c>
      <c r="E430" s="29" t="s">
        <v>555</v>
      </c>
      <c r="F430" s="42" t="s">
        <v>12</v>
      </c>
      <c r="G430" s="42"/>
      <c r="H430" s="30"/>
      <c r="I430" s="30" t="s">
        <v>13</v>
      </c>
      <c r="J430" s="40" t="s">
        <v>14</v>
      </c>
      <c r="K430" s="40" t="s">
        <v>707</v>
      </c>
      <c r="L430" s="40" t="s">
        <v>16</v>
      </c>
      <c r="M430" s="40">
        <v>1558</v>
      </c>
      <c r="N430" s="40" t="s">
        <v>17</v>
      </c>
    </row>
    <row r="431" spans="1:14" ht="17">
      <c r="A431" s="27" t="s">
        <v>56</v>
      </c>
      <c r="B431" s="28">
        <v>860838</v>
      </c>
      <c r="C431" s="28">
        <v>584336</v>
      </c>
      <c r="D431" s="28">
        <v>35</v>
      </c>
      <c r="E431" s="29" t="s">
        <v>711</v>
      </c>
      <c r="F431" s="42" t="s">
        <v>12</v>
      </c>
      <c r="G431" s="42"/>
      <c r="H431" s="30"/>
      <c r="I431" s="30"/>
      <c r="J431" s="40" t="s">
        <v>26</v>
      </c>
      <c r="K431" s="40" t="s">
        <v>57</v>
      </c>
      <c r="L431" s="40" t="s">
        <v>16</v>
      </c>
      <c r="M431" s="40">
        <v>0</v>
      </c>
      <c r="N431" s="40" t="s">
        <v>17</v>
      </c>
    </row>
    <row r="432" spans="1:14" ht="17">
      <c r="A432" s="27" t="s">
        <v>56</v>
      </c>
      <c r="B432" s="28">
        <v>1318807</v>
      </c>
      <c r="C432" s="28">
        <v>126363</v>
      </c>
      <c r="D432" s="28">
        <v>39</v>
      </c>
      <c r="E432" s="29" t="s">
        <v>712</v>
      </c>
      <c r="F432" s="42" t="s">
        <v>12</v>
      </c>
      <c r="G432" s="42"/>
      <c r="H432" s="30"/>
      <c r="I432" s="30"/>
      <c r="J432" s="40" t="s">
        <v>26</v>
      </c>
      <c r="K432" s="40" t="s">
        <v>58</v>
      </c>
      <c r="L432" s="40" t="s">
        <v>16</v>
      </c>
      <c r="M432" s="40">
        <v>0</v>
      </c>
      <c r="N432" s="40" t="s">
        <v>59</v>
      </c>
    </row>
    <row r="433" spans="1:14" ht="17">
      <c r="A433" s="27" t="s">
        <v>56</v>
      </c>
      <c r="B433" s="28">
        <v>1419502</v>
      </c>
      <c r="C433" s="28">
        <v>25682</v>
      </c>
      <c r="D433" s="28">
        <v>25</v>
      </c>
      <c r="E433" s="29" t="s">
        <v>713</v>
      </c>
      <c r="F433" s="42" t="s">
        <v>12</v>
      </c>
      <c r="G433" s="42"/>
      <c r="H433" s="30"/>
      <c r="I433" s="30" t="s">
        <v>13</v>
      </c>
      <c r="J433" s="40" t="s">
        <v>26</v>
      </c>
      <c r="K433" s="40" t="s">
        <v>54</v>
      </c>
      <c r="L433" s="40" t="s">
        <v>22</v>
      </c>
      <c r="M433" s="40">
        <v>0</v>
      </c>
      <c r="N433" s="40" t="s">
        <v>17</v>
      </c>
    </row>
    <row r="434" spans="1:14" ht="17">
      <c r="A434" s="27" t="s">
        <v>56</v>
      </c>
      <c r="B434" s="28">
        <v>1421509</v>
      </c>
      <c r="C434" s="28">
        <v>23669</v>
      </c>
      <c r="D434" s="28">
        <v>31</v>
      </c>
      <c r="E434" s="29" t="s">
        <v>714</v>
      </c>
      <c r="F434" s="42" t="s">
        <v>12</v>
      </c>
      <c r="G434" s="42"/>
      <c r="H434" s="30"/>
      <c r="I434" s="30" t="s">
        <v>13</v>
      </c>
      <c r="J434" s="40" t="s">
        <v>26</v>
      </c>
      <c r="K434" s="40" t="s">
        <v>54</v>
      </c>
      <c r="L434" s="40" t="s">
        <v>22</v>
      </c>
      <c r="M434" s="40">
        <v>0</v>
      </c>
      <c r="N434" s="40" t="s">
        <v>17</v>
      </c>
    </row>
    <row r="435" spans="1:14" ht="17">
      <c r="A435" s="27" t="s">
        <v>56</v>
      </c>
      <c r="B435" s="28">
        <v>1443584</v>
      </c>
      <c r="C435" s="28">
        <v>1601</v>
      </c>
      <c r="D435" s="28">
        <v>24</v>
      </c>
      <c r="E435" s="29" t="s">
        <v>547</v>
      </c>
      <c r="F435" s="42" t="s">
        <v>12</v>
      </c>
      <c r="G435" s="42"/>
      <c r="H435" s="30" t="s">
        <v>13</v>
      </c>
      <c r="I435" s="30" t="s">
        <v>13</v>
      </c>
      <c r="J435" s="39" t="s">
        <v>14</v>
      </c>
      <c r="K435" s="39" t="s">
        <v>54</v>
      </c>
      <c r="L435" s="39" t="s">
        <v>22</v>
      </c>
      <c r="M435" s="39">
        <v>18706</v>
      </c>
      <c r="N435" s="39" t="s">
        <v>17</v>
      </c>
    </row>
    <row r="436" spans="1:14" ht="17">
      <c r="A436" s="27" t="s">
        <v>56</v>
      </c>
      <c r="B436" s="28">
        <v>1443612</v>
      </c>
      <c r="C436" s="28">
        <v>1573</v>
      </c>
      <c r="D436" s="28">
        <v>24</v>
      </c>
      <c r="E436" s="29" t="s">
        <v>549</v>
      </c>
      <c r="F436" s="42" t="s">
        <v>12</v>
      </c>
      <c r="G436" s="42"/>
      <c r="H436" s="30" t="s">
        <v>13</v>
      </c>
      <c r="I436" s="30" t="s">
        <v>13</v>
      </c>
      <c r="J436" s="39" t="s">
        <v>14</v>
      </c>
      <c r="K436" s="39" t="s">
        <v>54</v>
      </c>
      <c r="L436" s="39" t="s">
        <v>22</v>
      </c>
      <c r="M436" s="39">
        <v>18734</v>
      </c>
      <c r="N436" s="39" t="s">
        <v>17</v>
      </c>
    </row>
    <row r="437" spans="1:14" ht="17">
      <c r="A437" s="27" t="s">
        <v>56</v>
      </c>
      <c r="B437" s="28">
        <v>1443679</v>
      </c>
      <c r="C437" s="28">
        <v>1506</v>
      </c>
      <c r="D437" s="28">
        <v>24</v>
      </c>
      <c r="E437" s="29" t="s">
        <v>549</v>
      </c>
      <c r="F437" s="42" t="s">
        <v>12</v>
      </c>
      <c r="G437" s="42"/>
      <c r="H437" s="30" t="s">
        <v>13</v>
      </c>
      <c r="I437" s="30" t="s">
        <v>13</v>
      </c>
      <c r="J437" s="39" t="s">
        <v>14</v>
      </c>
      <c r="K437" s="39" t="s">
        <v>54</v>
      </c>
      <c r="L437" s="39" t="s">
        <v>22</v>
      </c>
      <c r="M437" s="39">
        <v>18801</v>
      </c>
      <c r="N437" s="39" t="s">
        <v>17</v>
      </c>
    </row>
    <row r="438" spans="1:14" ht="17">
      <c r="A438" s="27" t="s">
        <v>56</v>
      </c>
      <c r="B438" s="28">
        <v>1443707</v>
      </c>
      <c r="C438" s="28">
        <v>1478</v>
      </c>
      <c r="D438" s="28">
        <v>24</v>
      </c>
      <c r="E438" s="29" t="s">
        <v>558</v>
      </c>
      <c r="F438" s="42" t="s">
        <v>12</v>
      </c>
      <c r="G438" s="42"/>
      <c r="H438" s="30" t="s">
        <v>13</v>
      </c>
      <c r="I438" s="30" t="s">
        <v>13</v>
      </c>
      <c r="J438" s="39" t="s">
        <v>14</v>
      </c>
      <c r="K438" s="39" t="s">
        <v>54</v>
      </c>
      <c r="L438" s="39" t="s">
        <v>22</v>
      </c>
      <c r="M438" s="39">
        <v>18829</v>
      </c>
      <c r="N438" s="39" t="s">
        <v>17</v>
      </c>
    </row>
    <row r="439" spans="1:14" ht="17">
      <c r="A439" s="27" t="s">
        <v>56</v>
      </c>
      <c r="B439" s="28">
        <v>1443748</v>
      </c>
      <c r="C439" s="28">
        <v>1437</v>
      </c>
      <c r="D439" s="28">
        <v>24</v>
      </c>
      <c r="E439" s="29" t="s">
        <v>552</v>
      </c>
      <c r="F439" s="42" t="s">
        <v>12</v>
      </c>
      <c r="G439" s="42"/>
      <c r="H439" s="30" t="s">
        <v>13</v>
      </c>
      <c r="I439" s="30" t="s">
        <v>13</v>
      </c>
      <c r="J439" s="39" t="s">
        <v>14</v>
      </c>
      <c r="K439" s="39" t="s">
        <v>54</v>
      </c>
      <c r="L439" s="39" t="s">
        <v>22</v>
      </c>
      <c r="M439" s="39">
        <v>18870</v>
      </c>
      <c r="N439" s="39" t="s">
        <v>17</v>
      </c>
    </row>
    <row r="440" spans="1:14" ht="17">
      <c r="A440" s="27" t="s">
        <v>56</v>
      </c>
      <c r="B440" s="28">
        <v>1443784</v>
      </c>
      <c r="C440" s="28">
        <v>1401</v>
      </c>
      <c r="D440" s="28">
        <v>24</v>
      </c>
      <c r="E440" s="29" t="s">
        <v>547</v>
      </c>
      <c r="F440" s="42" t="s">
        <v>12</v>
      </c>
      <c r="G440" s="42"/>
      <c r="H440" s="30" t="s">
        <v>13</v>
      </c>
      <c r="I440" s="30" t="s">
        <v>13</v>
      </c>
      <c r="J440" s="39" t="s">
        <v>14</v>
      </c>
      <c r="K440" s="39" t="s">
        <v>54</v>
      </c>
      <c r="L440" s="39" t="s">
        <v>22</v>
      </c>
      <c r="M440" s="39">
        <v>18906</v>
      </c>
      <c r="N440" s="39" t="s">
        <v>17</v>
      </c>
    </row>
    <row r="441" spans="1:14" ht="17">
      <c r="A441" s="27" t="s">
        <v>56</v>
      </c>
      <c r="B441" s="28">
        <v>1443812</v>
      </c>
      <c r="C441" s="28">
        <v>1373</v>
      </c>
      <c r="D441" s="28">
        <v>24</v>
      </c>
      <c r="E441" s="29" t="s">
        <v>604</v>
      </c>
      <c r="F441" s="42" t="s">
        <v>12</v>
      </c>
      <c r="G441" s="42"/>
      <c r="H441" s="30" t="s">
        <v>13</v>
      </c>
      <c r="I441" s="30" t="s">
        <v>13</v>
      </c>
      <c r="J441" s="39" t="s">
        <v>14</v>
      </c>
      <c r="K441" s="39" t="s">
        <v>54</v>
      </c>
      <c r="L441" s="39" t="s">
        <v>22</v>
      </c>
      <c r="M441" s="39">
        <v>18934</v>
      </c>
      <c r="N441" s="39" t="s">
        <v>17</v>
      </c>
    </row>
    <row r="442" spans="1:14" ht="17">
      <c r="A442" s="27" t="s">
        <v>56</v>
      </c>
      <c r="B442" s="28">
        <v>1443847</v>
      </c>
      <c r="C442" s="28">
        <v>1338</v>
      </c>
      <c r="D442" s="28">
        <v>24</v>
      </c>
      <c r="E442" s="29" t="s">
        <v>604</v>
      </c>
      <c r="F442" s="42" t="s">
        <v>12</v>
      </c>
      <c r="G442" s="42"/>
      <c r="H442" s="30" t="s">
        <v>13</v>
      </c>
      <c r="I442" s="30" t="s">
        <v>13</v>
      </c>
      <c r="J442" s="39" t="s">
        <v>14</v>
      </c>
      <c r="K442" s="39" t="s">
        <v>54</v>
      </c>
      <c r="L442" s="39" t="s">
        <v>22</v>
      </c>
      <c r="M442" s="39">
        <v>18969</v>
      </c>
      <c r="N442" s="39" t="s">
        <v>17</v>
      </c>
    </row>
    <row r="443" spans="1:14" ht="17">
      <c r="A443" s="27" t="s">
        <v>56</v>
      </c>
      <c r="B443" s="28">
        <v>1443875</v>
      </c>
      <c r="C443" s="28">
        <v>1310</v>
      </c>
      <c r="D443" s="28">
        <v>24</v>
      </c>
      <c r="E443" s="29" t="s">
        <v>552</v>
      </c>
      <c r="F443" s="42" t="s">
        <v>12</v>
      </c>
      <c r="G443" s="42"/>
      <c r="H443" s="30" t="s">
        <v>13</v>
      </c>
      <c r="I443" s="30" t="s">
        <v>13</v>
      </c>
      <c r="J443" s="39" t="s">
        <v>14</v>
      </c>
      <c r="K443" s="39" t="s">
        <v>54</v>
      </c>
      <c r="L443" s="39" t="s">
        <v>22</v>
      </c>
      <c r="M443" s="39">
        <v>18997</v>
      </c>
      <c r="N443" s="39" t="s">
        <v>17</v>
      </c>
    </row>
    <row r="444" spans="1:14" ht="17">
      <c r="A444" s="27" t="s">
        <v>56</v>
      </c>
      <c r="B444" s="28">
        <v>1443931</v>
      </c>
      <c r="C444" s="28">
        <v>1233</v>
      </c>
      <c r="D444" s="28">
        <v>45</v>
      </c>
      <c r="E444" s="29" t="s">
        <v>601</v>
      </c>
      <c r="F444" s="42" t="s">
        <v>12</v>
      </c>
      <c r="G444" s="42"/>
      <c r="H444" s="30" t="s">
        <v>13</v>
      </c>
      <c r="I444" s="30" t="s">
        <v>13</v>
      </c>
      <c r="J444" s="39" t="s">
        <v>14</v>
      </c>
      <c r="K444" s="39" t="s">
        <v>54</v>
      </c>
      <c r="L444" s="39" t="s">
        <v>22</v>
      </c>
      <c r="M444" s="39">
        <v>19074</v>
      </c>
      <c r="N444" s="39" t="s">
        <v>17</v>
      </c>
    </row>
    <row r="445" spans="1:14" ht="17">
      <c r="A445" s="27" t="s">
        <v>56</v>
      </c>
      <c r="B445" s="28">
        <v>1443980</v>
      </c>
      <c r="C445" s="28">
        <v>1205</v>
      </c>
      <c r="D445" s="28">
        <v>24</v>
      </c>
      <c r="E445" s="29" t="s">
        <v>547</v>
      </c>
      <c r="F445" s="42" t="s">
        <v>12</v>
      </c>
      <c r="G445" s="42"/>
      <c r="H445" s="30" t="s">
        <v>13</v>
      </c>
      <c r="I445" s="30" t="s">
        <v>13</v>
      </c>
      <c r="J445" s="39" t="s">
        <v>14</v>
      </c>
      <c r="K445" s="39" t="s">
        <v>54</v>
      </c>
      <c r="L445" s="39" t="s">
        <v>22</v>
      </c>
      <c r="M445" s="39">
        <v>19102</v>
      </c>
      <c r="N445" s="39" t="s">
        <v>17</v>
      </c>
    </row>
    <row r="446" spans="1:14" ht="17">
      <c r="A446" s="27" t="s">
        <v>56</v>
      </c>
      <c r="B446" s="28">
        <v>1444008</v>
      </c>
      <c r="C446" s="28">
        <v>1171</v>
      </c>
      <c r="D446" s="28">
        <v>30</v>
      </c>
      <c r="E446" s="29" t="s">
        <v>577</v>
      </c>
      <c r="F446" s="42" t="s">
        <v>12</v>
      </c>
      <c r="G446" s="42"/>
      <c r="H446" s="30" t="s">
        <v>13</v>
      </c>
      <c r="I446" s="30" t="s">
        <v>13</v>
      </c>
      <c r="J446" s="39" t="s">
        <v>14</v>
      </c>
      <c r="K446" s="39" t="s">
        <v>54</v>
      </c>
      <c r="L446" s="39" t="s">
        <v>22</v>
      </c>
      <c r="M446" s="39">
        <v>19136</v>
      </c>
      <c r="N446" s="39" t="s">
        <v>17</v>
      </c>
    </row>
    <row r="447" spans="1:14" ht="17">
      <c r="A447" s="27" t="s">
        <v>56</v>
      </c>
      <c r="B447" s="28">
        <v>1444049</v>
      </c>
      <c r="C447" s="28">
        <v>1136</v>
      </c>
      <c r="D447" s="28">
        <v>24</v>
      </c>
      <c r="E447" s="29" t="s">
        <v>579</v>
      </c>
      <c r="F447" s="42" t="s">
        <v>12</v>
      </c>
      <c r="G447" s="42"/>
      <c r="H447" s="30" t="s">
        <v>13</v>
      </c>
      <c r="I447" s="30" t="s">
        <v>13</v>
      </c>
      <c r="J447" s="39" t="s">
        <v>14</v>
      </c>
      <c r="K447" s="39" t="s">
        <v>54</v>
      </c>
      <c r="L447" s="39" t="s">
        <v>22</v>
      </c>
      <c r="M447" s="39">
        <v>19171</v>
      </c>
      <c r="N447" s="39" t="s">
        <v>17</v>
      </c>
    </row>
    <row r="448" spans="1:14" ht="17">
      <c r="A448" s="27" t="s">
        <v>56</v>
      </c>
      <c r="B448" s="28">
        <v>1444086</v>
      </c>
      <c r="C448" s="28">
        <v>1099</v>
      </c>
      <c r="D448" s="28">
        <v>24</v>
      </c>
      <c r="E448" s="29" t="s">
        <v>558</v>
      </c>
      <c r="F448" s="42" t="s">
        <v>12</v>
      </c>
      <c r="G448" s="42"/>
      <c r="H448" s="30" t="s">
        <v>13</v>
      </c>
      <c r="I448" s="30" t="s">
        <v>13</v>
      </c>
      <c r="J448" s="39" t="s">
        <v>14</v>
      </c>
      <c r="K448" s="39" t="s">
        <v>54</v>
      </c>
      <c r="L448" s="39" t="s">
        <v>22</v>
      </c>
      <c r="M448" s="39">
        <v>19208</v>
      </c>
      <c r="N448" s="39" t="s">
        <v>17</v>
      </c>
    </row>
    <row r="449" spans="1:14" ht="17">
      <c r="A449" s="27" t="s">
        <v>56</v>
      </c>
      <c r="B449" s="28">
        <v>1444155</v>
      </c>
      <c r="C449" s="28">
        <v>1030</v>
      </c>
      <c r="D449" s="28">
        <v>24</v>
      </c>
      <c r="E449" s="29" t="s">
        <v>715</v>
      </c>
      <c r="F449" s="42" t="s">
        <v>12</v>
      </c>
      <c r="G449" s="42"/>
      <c r="H449" s="30" t="s">
        <v>13</v>
      </c>
      <c r="I449" s="30" t="s">
        <v>13</v>
      </c>
      <c r="J449" s="39" t="s">
        <v>14</v>
      </c>
      <c r="K449" s="39" t="s">
        <v>54</v>
      </c>
      <c r="L449" s="39" t="s">
        <v>22</v>
      </c>
      <c r="M449" s="39">
        <v>19277</v>
      </c>
      <c r="N449" s="39" t="s">
        <v>17</v>
      </c>
    </row>
    <row r="450" spans="1:14" ht="17">
      <c r="A450" s="27" t="s">
        <v>56</v>
      </c>
      <c r="B450" s="28">
        <v>1444195</v>
      </c>
      <c r="C450" s="28">
        <v>969</v>
      </c>
      <c r="D450" s="28">
        <v>45</v>
      </c>
      <c r="E450" s="29" t="s">
        <v>716</v>
      </c>
      <c r="F450" s="42" t="s">
        <v>12</v>
      </c>
      <c r="G450" s="42"/>
      <c r="H450" s="30" t="s">
        <v>13</v>
      </c>
      <c r="I450" s="30" t="s">
        <v>13</v>
      </c>
      <c r="J450" s="39" t="s">
        <v>14</v>
      </c>
      <c r="K450" s="39" t="s">
        <v>54</v>
      </c>
      <c r="L450" s="39" t="s">
        <v>22</v>
      </c>
      <c r="M450" s="39">
        <v>19338</v>
      </c>
      <c r="N450" s="39" t="s">
        <v>17</v>
      </c>
    </row>
    <row r="451" spans="1:14" ht="17">
      <c r="A451" s="27" t="s">
        <v>56</v>
      </c>
      <c r="B451" s="28">
        <v>1444244</v>
      </c>
      <c r="C451" s="28">
        <v>920</v>
      </c>
      <c r="D451" s="28">
        <v>45</v>
      </c>
      <c r="E451" s="29" t="s">
        <v>717</v>
      </c>
      <c r="F451" s="42" t="s">
        <v>12</v>
      </c>
      <c r="G451" s="42"/>
      <c r="H451" s="30" t="s">
        <v>13</v>
      </c>
      <c r="I451" s="30" t="s">
        <v>13</v>
      </c>
      <c r="J451" s="39" t="s">
        <v>14</v>
      </c>
      <c r="K451" s="39" t="s">
        <v>54</v>
      </c>
      <c r="L451" s="39" t="s">
        <v>22</v>
      </c>
      <c r="M451" s="39">
        <v>19387</v>
      </c>
      <c r="N451" s="39" t="s">
        <v>17</v>
      </c>
    </row>
    <row r="452" spans="1:14" ht="17">
      <c r="A452" s="27" t="s">
        <v>56</v>
      </c>
      <c r="B452" s="28">
        <v>1444293</v>
      </c>
      <c r="C452" s="28">
        <v>871</v>
      </c>
      <c r="D452" s="28">
        <v>45</v>
      </c>
      <c r="E452" s="29" t="s">
        <v>598</v>
      </c>
      <c r="F452" s="42" t="s">
        <v>12</v>
      </c>
      <c r="G452" s="42"/>
      <c r="H452" s="30" t="s">
        <v>13</v>
      </c>
      <c r="I452" s="30" t="s">
        <v>13</v>
      </c>
      <c r="J452" s="39" t="s">
        <v>14</v>
      </c>
      <c r="K452" s="39" t="s">
        <v>54</v>
      </c>
      <c r="L452" s="39" t="s">
        <v>22</v>
      </c>
      <c r="M452" s="39">
        <v>19436</v>
      </c>
      <c r="N452" s="39" t="s">
        <v>17</v>
      </c>
    </row>
    <row r="453" spans="1:14" ht="17">
      <c r="A453" s="27" t="s">
        <v>56</v>
      </c>
      <c r="B453" s="28">
        <v>1444349</v>
      </c>
      <c r="C453" s="28">
        <v>836</v>
      </c>
      <c r="D453" s="28">
        <v>24</v>
      </c>
      <c r="E453" s="29" t="s">
        <v>579</v>
      </c>
      <c r="F453" s="42" t="s">
        <v>12</v>
      </c>
      <c r="G453" s="42"/>
      <c r="H453" s="30" t="s">
        <v>13</v>
      </c>
      <c r="I453" s="30" t="s">
        <v>13</v>
      </c>
      <c r="J453" s="39" t="s">
        <v>14</v>
      </c>
      <c r="K453" s="39" t="s">
        <v>54</v>
      </c>
      <c r="L453" s="39" t="s">
        <v>22</v>
      </c>
      <c r="M453" s="39">
        <v>19471</v>
      </c>
      <c r="N453" s="39" t="s">
        <v>17</v>
      </c>
    </row>
    <row r="454" spans="1:14" ht="17">
      <c r="A454" s="27" t="s">
        <v>56</v>
      </c>
      <c r="B454" s="28">
        <v>1444377</v>
      </c>
      <c r="C454" s="28">
        <v>787</v>
      </c>
      <c r="D454" s="28">
        <v>45</v>
      </c>
      <c r="E454" s="29" t="s">
        <v>718</v>
      </c>
      <c r="F454" s="42" t="s">
        <v>12</v>
      </c>
      <c r="G454" s="42"/>
      <c r="H454" s="30" t="s">
        <v>13</v>
      </c>
      <c r="I454" s="30" t="s">
        <v>13</v>
      </c>
      <c r="J454" s="39" t="s">
        <v>14</v>
      </c>
      <c r="K454" s="39" t="s">
        <v>54</v>
      </c>
      <c r="L454" s="39" t="s">
        <v>22</v>
      </c>
      <c r="M454" s="39">
        <v>19520</v>
      </c>
      <c r="N454" s="39" t="s">
        <v>17</v>
      </c>
    </row>
    <row r="455" spans="1:14" ht="17">
      <c r="A455" s="27" t="s">
        <v>56</v>
      </c>
      <c r="B455" s="28">
        <v>1444432</v>
      </c>
      <c r="C455" s="28">
        <v>753</v>
      </c>
      <c r="D455" s="28">
        <v>24</v>
      </c>
      <c r="E455" s="29" t="s">
        <v>552</v>
      </c>
      <c r="F455" s="42" t="s">
        <v>12</v>
      </c>
      <c r="G455" s="42"/>
      <c r="H455" s="30" t="s">
        <v>13</v>
      </c>
      <c r="I455" s="30" t="s">
        <v>13</v>
      </c>
      <c r="J455" s="39" t="s">
        <v>14</v>
      </c>
      <c r="K455" s="39" t="s">
        <v>54</v>
      </c>
      <c r="L455" s="39" t="s">
        <v>22</v>
      </c>
      <c r="M455" s="39">
        <v>19554</v>
      </c>
      <c r="N455" s="39" t="s">
        <v>17</v>
      </c>
    </row>
    <row r="456" spans="1:14" ht="17">
      <c r="A456" s="27" t="s">
        <v>56</v>
      </c>
      <c r="B456" s="28">
        <v>1444467</v>
      </c>
      <c r="C456" s="28">
        <v>718</v>
      </c>
      <c r="D456" s="28">
        <v>24</v>
      </c>
      <c r="E456" s="29" t="s">
        <v>558</v>
      </c>
      <c r="F456" s="42" t="s">
        <v>12</v>
      </c>
      <c r="G456" s="42"/>
      <c r="H456" s="30" t="s">
        <v>13</v>
      </c>
      <c r="I456" s="30" t="s">
        <v>13</v>
      </c>
      <c r="J456" s="39" t="s">
        <v>14</v>
      </c>
      <c r="K456" s="39" t="s">
        <v>54</v>
      </c>
      <c r="L456" s="39" t="s">
        <v>22</v>
      </c>
      <c r="M456" s="39">
        <v>19589</v>
      </c>
      <c r="N456" s="39" t="s">
        <v>17</v>
      </c>
    </row>
    <row r="457" spans="1:14" ht="17">
      <c r="A457" s="27" t="s">
        <v>56</v>
      </c>
      <c r="B457" s="28">
        <v>1444495</v>
      </c>
      <c r="C457" s="28">
        <v>690</v>
      </c>
      <c r="D457" s="28">
        <v>24</v>
      </c>
      <c r="E457" s="29" t="s">
        <v>549</v>
      </c>
      <c r="F457" s="42" t="s">
        <v>12</v>
      </c>
      <c r="G457" s="42"/>
      <c r="H457" s="30" t="s">
        <v>13</v>
      </c>
      <c r="I457" s="30" t="s">
        <v>13</v>
      </c>
      <c r="J457" s="39" t="s">
        <v>14</v>
      </c>
      <c r="K457" s="39" t="s">
        <v>54</v>
      </c>
      <c r="L457" s="39" t="s">
        <v>22</v>
      </c>
      <c r="M457" s="39">
        <v>19617</v>
      </c>
      <c r="N457" s="39" t="s">
        <v>17</v>
      </c>
    </row>
    <row r="458" spans="1:14" ht="17">
      <c r="A458" s="27" t="s">
        <v>56</v>
      </c>
      <c r="B458" s="28">
        <v>1444544</v>
      </c>
      <c r="C458" s="28">
        <v>620</v>
      </c>
      <c r="D458" s="28">
        <v>45</v>
      </c>
      <c r="E458" s="29" t="s">
        <v>719</v>
      </c>
      <c r="F458" s="42" t="s">
        <v>12</v>
      </c>
      <c r="G458" s="42"/>
      <c r="H458" s="30" t="s">
        <v>13</v>
      </c>
      <c r="I458" s="30" t="s">
        <v>13</v>
      </c>
      <c r="J458" s="39" t="s">
        <v>14</v>
      </c>
      <c r="K458" s="39" t="s">
        <v>54</v>
      </c>
      <c r="L458" s="39" t="s">
        <v>22</v>
      </c>
      <c r="M458" s="39">
        <v>19687</v>
      </c>
      <c r="N458" s="39" t="s">
        <v>17</v>
      </c>
    </row>
    <row r="459" spans="1:14" ht="17">
      <c r="A459" s="27" t="s">
        <v>56</v>
      </c>
      <c r="B459" s="28">
        <v>1444593</v>
      </c>
      <c r="C459" s="28">
        <v>571</v>
      </c>
      <c r="D459" s="28">
        <v>45</v>
      </c>
      <c r="E459" s="29" t="s">
        <v>620</v>
      </c>
      <c r="F459" s="42" t="s">
        <v>12</v>
      </c>
      <c r="G459" s="42"/>
      <c r="H459" s="30" t="s">
        <v>13</v>
      </c>
      <c r="I459" s="30" t="s">
        <v>13</v>
      </c>
      <c r="J459" s="39" t="s">
        <v>14</v>
      </c>
      <c r="K459" s="39" t="s">
        <v>54</v>
      </c>
      <c r="L459" s="39" t="s">
        <v>22</v>
      </c>
      <c r="M459" s="39">
        <v>19736</v>
      </c>
      <c r="N459" s="39" t="s">
        <v>17</v>
      </c>
    </row>
    <row r="460" spans="1:14" ht="17">
      <c r="A460" s="27" t="s">
        <v>56</v>
      </c>
      <c r="B460" s="28">
        <v>1444649</v>
      </c>
      <c r="C460" s="28">
        <v>536</v>
      </c>
      <c r="D460" s="28">
        <v>24</v>
      </c>
      <c r="E460" s="29" t="s">
        <v>579</v>
      </c>
      <c r="F460" s="42" t="s">
        <v>12</v>
      </c>
      <c r="G460" s="42"/>
      <c r="H460" s="30" t="s">
        <v>13</v>
      </c>
      <c r="I460" s="30" t="s">
        <v>13</v>
      </c>
      <c r="J460" s="39" t="s">
        <v>14</v>
      </c>
      <c r="K460" s="39" t="s">
        <v>54</v>
      </c>
      <c r="L460" s="39" t="s">
        <v>22</v>
      </c>
      <c r="M460" s="39">
        <v>19771</v>
      </c>
      <c r="N460" s="39" t="s">
        <v>17</v>
      </c>
    </row>
    <row r="461" spans="1:14" ht="17">
      <c r="A461" s="27" t="s">
        <v>56</v>
      </c>
      <c r="B461" s="28">
        <v>1444691</v>
      </c>
      <c r="C461" s="28">
        <v>494</v>
      </c>
      <c r="D461" s="28">
        <v>24</v>
      </c>
      <c r="E461" s="29" t="s">
        <v>547</v>
      </c>
      <c r="F461" s="42" t="s">
        <v>12</v>
      </c>
      <c r="G461" s="42"/>
      <c r="H461" s="30" t="s">
        <v>13</v>
      </c>
      <c r="I461" s="30" t="s">
        <v>13</v>
      </c>
      <c r="J461" s="39" t="s">
        <v>14</v>
      </c>
      <c r="K461" s="39" t="s">
        <v>54</v>
      </c>
      <c r="L461" s="39" t="s">
        <v>22</v>
      </c>
      <c r="M461" s="39">
        <v>19813</v>
      </c>
      <c r="N461" s="39" t="s">
        <v>17</v>
      </c>
    </row>
    <row r="462" spans="1:14" ht="17">
      <c r="A462" s="27" t="s">
        <v>56</v>
      </c>
      <c r="B462" s="28">
        <v>1444740</v>
      </c>
      <c r="C462" s="28">
        <v>424</v>
      </c>
      <c r="D462" s="28">
        <v>45</v>
      </c>
      <c r="E462" s="29" t="s">
        <v>569</v>
      </c>
      <c r="F462" s="42" t="s">
        <v>12</v>
      </c>
      <c r="G462" s="42"/>
      <c r="H462" s="30" t="s">
        <v>13</v>
      </c>
      <c r="I462" s="30" t="s">
        <v>13</v>
      </c>
      <c r="J462" s="39" t="s">
        <v>14</v>
      </c>
      <c r="K462" s="39" t="s">
        <v>54</v>
      </c>
      <c r="L462" s="39" t="s">
        <v>22</v>
      </c>
      <c r="M462" s="39">
        <v>19883</v>
      </c>
      <c r="N462" s="39" t="s">
        <v>17</v>
      </c>
    </row>
    <row r="463" spans="1:14" ht="17">
      <c r="A463" s="27" t="s">
        <v>56</v>
      </c>
      <c r="B463" s="28">
        <v>1444789</v>
      </c>
      <c r="C463" s="28">
        <v>396</v>
      </c>
      <c r="D463" s="28">
        <v>24</v>
      </c>
      <c r="E463" s="29" t="s">
        <v>552</v>
      </c>
      <c r="F463" s="42" t="s">
        <v>12</v>
      </c>
      <c r="G463" s="42"/>
      <c r="H463" s="30" t="s">
        <v>13</v>
      </c>
      <c r="I463" s="30" t="s">
        <v>13</v>
      </c>
      <c r="J463" s="39" t="s">
        <v>14</v>
      </c>
      <c r="K463" s="39" t="s">
        <v>54</v>
      </c>
      <c r="L463" s="39" t="s">
        <v>22</v>
      </c>
      <c r="M463" s="39">
        <v>19911</v>
      </c>
      <c r="N463" s="39" t="s">
        <v>17</v>
      </c>
    </row>
    <row r="464" spans="1:14" ht="17">
      <c r="A464" s="27" t="s">
        <v>56</v>
      </c>
      <c r="B464" s="28">
        <v>1444831</v>
      </c>
      <c r="C464" s="28">
        <v>333</v>
      </c>
      <c r="D464" s="28">
        <v>45</v>
      </c>
      <c r="E464" s="29" t="s">
        <v>593</v>
      </c>
      <c r="F464" s="42" t="s">
        <v>12</v>
      </c>
      <c r="G464" s="42"/>
      <c r="H464" s="30" t="s">
        <v>13</v>
      </c>
      <c r="I464" s="30" t="s">
        <v>13</v>
      </c>
      <c r="J464" s="39" t="s">
        <v>14</v>
      </c>
      <c r="K464" s="39" t="s">
        <v>54</v>
      </c>
      <c r="L464" s="39" t="s">
        <v>22</v>
      </c>
      <c r="M464" s="39">
        <v>19974</v>
      </c>
      <c r="N464" s="39" t="s">
        <v>17</v>
      </c>
    </row>
    <row r="465" spans="1:14" ht="17">
      <c r="A465" s="27" t="s">
        <v>56</v>
      </c>
      <c r="B465" s="28">
        <v>1444880</v>
      </c>
      <c r="C465" s="28">
        <v>284</v>
      </c>
      <c r="D465" s="28">
        <v>45</v>
      </c>
      <c r="E465" s="29" t="s">
        <v>716</v>
      </c>
      <c r="F465" s="42" t="s">
        <v>12</v>
      </c>
      <c r="G465" s="42"/>
      <c r="H465" s="30" t="s">
        <v>13</v>
      </c>
      <c r="I465" s="30" t="s">
        <v>13</v>
      </c>
      <c r="J465" s="39" t="s">
        <v>14</v>
      </c>
      <c r="K465" s="39" t="s">
        <v>54</v>
      </c>
      <c r="L465" s="39" t="s">
        <v>22</v>
      </c>
      <c r="M465" s="39">
        <v>20023</v>
      </c>
      <c r="N465" s="39" t="s">
        <v>17</v>
      </c>
    </row>
    <row r="466" spans="1:14" ht="17">
      <c r="A466" s="27" t="s">
        <v>56</v>
      </c>
      <c r="B466" s="28">
        <v>1444930</v>
      </c>
      <c r="C466" s="28">
        <v>255</v>
      </c>
      <c r="D466" s="28">
        <v>24</v>
      </c>
      <c r="E466" s="29" t="s">
        <v>547</v>
      </c>
      <c r="F466" s="42" t="s">
        <v>12</v>
      </c>
      <c r="G466" s="42"/>
      <c r="H466" s="30" t="s">
        <v>13</v>
      </c>
      <c r="I466" s="30" t="s">
        <v>13</v>
      </c>
      <c r="J466" s="39" t="s">
        <v>14</v>
      </c>
      <c r="K466" s="39" t="s">
        <v>54</v>
      </c>
      <c r="L466" s="39" t="s">
        <v>22</v>
      </c>
      <c r="M466" s="39">
        <v>20052</v>
      </c>
      <c r="N466" s="39" t="s">
        <v>17</v>
      </c>
    </row>
    <row r="467" spans="1:14" ht="17">
      <c r="A467" s="27" t="s">
        <v>56</v>
      </c>
      <c r="B467" s="28">
        <v>1444958</v>
      </c>
      <c r="C467" s="28">
        <v>227</v>
      </c>
      <c r="D467" s="28">
        <v>24</v>
      </c>
      <c r="E467" s="29" t="s">
        <v>547</v>
      </c>
      <c r="F467" s="42" t="s">
        <v>12</v>
      </c>
      <c r="G467" s="42"/>
      <c r="H467" s="30" t="s">
        <v>13</v>
      </c>
      <c r="I467" s="30" t="s">
        <v>13</v>
      </c>
      <c r="J467" s="39" t="s">
        <v>14</v>
      </c>
      <c r="K467" s="39" t="s">
        <v>54</v>
      </c>
      <c r="L467" s="39" t="s">
        <v>22</v>
      </c>
      <c r="M467" s="39">
        <v>20080</v>
      </c>
      <c r="N467" s="39" t="s">
        <v>17</v>
      </c>
    </row>
    <row r="468" spans="1:14" ht="17">
      <c r="A468" s="27" t="s">
        <v>56</v>
      </c>
      <c r="B468" s="28">
        <v>1445008</v>
      </c>
      <c r="C468" s="28">
        <v>177</v>
      </c>
      <c r="D468" s="28">
        <v>24</v>
      </c>
      <c r="E468" s="29" t="s">
        <v>552</v>
      </c>
      <c r="F468" s="42" t="s">
        <v>12</v>
      </c>
      <c r="G468" s="42"/>
      <c r="H468" s="30" t="s">
        <v>13</v>
      </c>
      <c r="I468" s="30" t="s">
        <v>13</v>
      </c>
      <c r="J468" s="39" t="s">
        <v>14</v>
      </c>
      <c r="K468" s="39" t="s">
        <v>54</v>
      </c>
      <c r="L468" s="39" t="s">
        <v>22</v>
      </c>
      <c r="M468" s="39">
        <v>20130</v>
      </c>
      <c r="N468" s="39" t="s">
        <v>17</v>
      </c>
    </row>
    <row r="469" spans="1:14" ht="17">
      <c r="A469" s="27" t="s">
        <v>56</v>
      </c>
      <c r="B469" s="28">
        <v>1445049</v>
      </c>
      <c r="C469" s="28">
        <v>136</v>
      </c>
      <c r="D469" s="28">
        <v>24</v>
      </c>
      <c r="E469" s="29" t="s">
        <v>547</v>
      </c>
      <c r="F469" s="42" t="s">
        <v>12</v>
      </c>
      <c r="G469" s="42"/>
      <c r="H469" s="30" t="s">
        <v>13</v>
      </c>
      <c r="I469" s="30" t="s">
        <v>13</v>
      </c>
      <c r="J469" s="39" t="s">
        <v>14</v>
      </c>
      <c r="K469" s="39" t="s">
        <v>54</v>
      </c>
      <c r="L469" s="39" t="s">
        <v>22</v>
      </c>
      <c r="M469" s="39">
        <v>20171</v>
      </c>
      <c r="N469" s="39" t="s">
        <v>17</v>
      </c>
    </row>
    <row r="470" spans="1:14" ht="17">
      <c r="A470" s="27" t="s">
        <v>56</v>
      </c>
      <c r="B470" s="28">
        <v>1445089</v>
      </c>
      <c r="C470" s="28">
        <v>96</v>
      </c>
      <c r="D470" s="28">
        <v>24</v>
      </c>
      <c r="E470" s="29" t="s">
        <v>558</v>
      </c>
      <c r="F470" s="42" t="s">
        <v>12</v>
      </c>
      <c r="G470" s="42"/>
      <c r="H470" s="30" t="s">
        <v>13</v>
      </c>
      <c r="I470" s="30" t="s">
        <v>13</v>
      </c>
      <c r="J470" s="39" t="s">
        <v>14</v>
      </c>
      <c r="K470" s="39" t="s">
        <v>54</v>
      </c>
      <c r="L470" s="39" t="s">
        <v>22</v>
      </c>
      <c r="M470" s="39">
        <v>20211</v>
      </c>
      <c r="N470" s="39" t="s">
        <v>17</v>
      </c>
    </row>
    <row r="471" spans="1:14" ht="17">
      <c r="A471" s="27" t="s">
        <v>56</v>
      </c>
      <c r="B471" s="28">
        <v>1445132</v>
      </c>
      <c r="C471" s="28">
        <v>53</v>
      </c>
      <c r="D471" s="28">
        <v>24</v>
      </c>
      <c r="E471" s="29" t="s">
        <v>560</v>
      </c>
      <c r="F471" s="42" t="s">
        <v>12</v>
      </c>
      <c r="G471" s="42"/>
      <c r="H471" s="30" t="s">
        <v>13</v>
      </c>
      <c r="I471" s="30" t="s">
        <v>13</v>
      </c>
      <c r="J471" s="39" t="s">
        <v>14</v>
      </c>
      <c r="K471" s="39" t="s">
        <v>54</v>
      </c>
      <c r="L471" s="39" t="s">
        <v>22</v>
      </c>
      <c r="M471" s="39">
        <v>20254</v>
      </c>
      <c r="N471" s="39" t="s">
        <v>17</v>
      </c>
    </row>
    <row r="472" spans="1:14" ht="17">
      <c r="A472" s="27" t="s">
        <v>56</v>
      </c>
      <c r="B472" s="28">
        <v>1445160</v>
      </c>
      <c r="C472" s="28">
        <v>4</v>
      </c>
      <c r="D472" s="28">
        <v>45</v>
      </c>
      <c r="E472" s="29" t="s">
        <v>588</v>
      </c>
      <c r="F472" s="42" t="s">
        <v>12</v>
      </c>
      <c r="G472" s="42"/>
      <c r="H472" s="30" t="s">
        <v>13</v>
      </c>
      <c r="I472" s="30" t="s">
        <v>13</v>
      </c>
      <c r="J472" s="39" t="s">
        <v>14</v>
      </c>
      <c r="K472" s="39" t="s">
        <v>54</v>
      </c>
      <c r="L472" s="39" t="s">
        <v>22</v>
      </c>
      <c r="M472" s="39">
        <v>20303</v>
      </c>
      <c r="N472" s="39" t="s">
        <v>17</v>
      </c>
    </row>
    <row r="473" spans="1:14" ht="17">
      <c r="A473" s="27">
        <v>8</v>
      </c>
      <c r="B473" s="28">
        <v>7070</v>
      </c>
      <c r="C473" s="28"/>
      <c r="D473" s="28">
        <v>34</v>
      </c>
      <c r="E473" s="29" t="s">
        <v>545</v>
      </c>
      <c r="F473" s="42" t="s">
        <v>12</v>
      </c>
      <c r="G473" s="42"/>
      <c r="H473" s="30" t="s">
        <v>13</v>
      </c>
      <c r="I473" s="30" t="s">
        <v>13</v>
      </c>
      <c r="J473" s="39" t="s">
        <v>14</v>
      </c>
      <c r="K473" s="39" t="s">
        <v>60</v>
      </c>
      <c r="L473" s="39" t="s">
        <v>16</v>
      </c>
      <c r="M473" s="39">
        <v>14291</v>
      </c>
      <c r="N473" s="39" t="s">
        <v>17</v>
      </c>
    </row>
    <row r="474" spans="1:14" ht="17">
      <c r="A474" s="27">
        <v>8</v>
      </c>
      <c r="B474" s="28">
        <v>19707</v>
      </c>
      <c r="C474" s="28"/>
      <c r="D474" s="28">
        <v>30</v>
      </c>
      <c r="E474" s="29" t="s">
        <v>555</v>
      </c>
      <c r="F474" s="41" t="s">
        <v>13</v>
      </c>
      <c r="G474" s="41" t="s">
        <v>1217</v>
      </c>
      <c r="H474" s="30"/>
      <c r="I474" s="30" t="s">
        <v>13</v>
      </c>
      <c r="J474" s="40" t="s">
        <v>14</v>
      </c>
      <c r="K474" s="40" t="s">
        <v>60</v>
      </c>
      <c r="L474" s="40" t="s">
        <v>16</v>
      </c>
      <c r="M474" s="40">
        <v>1654</v>
      </c>
      <c r="N474" s="40" t="s">
        <v>17</v>
      </c>
    </row>
    <row r="475" spans="1:14" ht="17">
      <c r="A475" s="27">
        <v>8</v>
      </c>
      <c r="B475" s="28">
        <v>31717</v>
      </c>
      <c r="C475" s="28"/>
      <c r="D475" s="28">
        <v>42</v>
      </c>
      <c r="E475" s="29" t="s">
        <v>720</v>
      </c>
      <c r="F475" s="38" t="s">
        <v>12</v>
      </c>
      <c r="G475" s="38"/>
      <c r="H475" s="30"/>
      <c r="I475" s="30"/>
      <c r="J475" s="40" t="s">
        <v>26</v>
      </c>
      <c r="K475" s="40" t="s">
        <v>62</v>
      </c>
      <c r="L475" s="40" t="s">
        <v>22</v>
      </c>
      <c r="M475" s="40">
        <v>0</v>
      </c>
      <c r="N475" s="40" t="s">
        <v>17</v>
      </c>
    </row>
    <row r="476" spans="1:14" ht="17">
      <c r="A476" s="27">
        <v>8</v>
      </c>
      <c r="B476" s="28">
        <v>1276269</v>
      </c>
      <c r="C476" s="28"/>
      <c r="D476" s="28">
        <v>20</v>
      </c>
      <c r="E476" s="29" t="s">
        <v>721</v>
      </c>
      <c r="F476" s="41" t="s">
        <v>13</v>
      </c>
      <c r="G476" s="41" t="s">
        <v>1218</v>
      </c>
      <c r="H476" s="30"/>
      <c r="I476" s="30"/>
      <c r="J476" s="40" t="s">
        <v>26</v>
      </c>
      <c r="K476" s="40" t="s">
        <v>722</v>
      </c>
      <c r="L476" s="40" t="s">
        <v>16</v>
      </c>
      <c r="M476" s="40">
        <v>0</v>
      </c>
      <c r="N476" s="40" t="s">
        <v>723</v>
      </c>
    </row>
    <row r="477" spans="1:14" ht="17">
      <c r="A477" s="27">
        <v>8</v>
      </c>
      <c r="B477" s="28">
        <v>1279215</v>
      </c>
      <c r="C477" s="28"/>
      <c r="D477" s="28">
        <v>35</v>
      </c>
      <c r="E477" s="29" t="s">
        <v>724</v>
      </c>
      <c r="F477" s="41" t="s">
        <v>13</v>
      </c>
      <c r="G477" s="41" t="s">
        <v>1219</v>
      </c>
      <c r="H477" s="30"/>
      <c r="I477" s="30"/>
      <c r="J477" s="40" t="s">
        <v>20</v>
      </c>
      <c r="K477" s="40" t="s">
        <v>722</v>
      </c>
      <c r="L477" s="40" t="s">
        <v>16</v>
      </c>
      <c r="M477" s="40">
        <f>(B477-1278795)*-1</f>
        <v>-420</v>
      </c>
      <c r="N477" s="40" t="s">
        <v>723</v>
      </c>
    </row>
    <row r="478" spans="1:14" ht="17">
      <c r="A478" s="27">
        <v>8</v>
      </c>
      <c r="B478" s="28">
        <v>1279285</v>
      </c>
      <c r="C478" s="28"/>
      <c r="D478" s="28">
        <v>28</v>
      </c>
      <c r="E478" s="29" t="s">
        <v>725</v>
      </c>
      <c r="F478" s="41" t="s">
        <v>13</v>
      </c>
      <c r="G478" s="41" t="s">
        <v>1219</v>
      </c>
      <c r="H478" s="30"/>
      <c r="I478" s="30"/>
      <c r="J478" s="40" t="s">
        <v>20</v>
      </c>
      <c r="K478" s="40" t="s">
        <v>722</v>
      </c>
      <c r="L478" s="40" t="s">
        <v>16</v>
      </c>
      <c r="M478" s="40">
        <f t="shared" ref="M478:M480" si="6">(B478-1278795)*-1</f>
        <v>-490</v>
      </c>
      <c r="N478" s="40" t="s">
        <v>723</v>
      </c>
    </row>
    <row r="479" spans="1:14" ht="17">
      <c r="A479" s="27">
        <v>8</v>
      </c>
      <c r="B479" s="28">
        <v>1279348</v>
      </c>
      <c r="C479" s="28"/>
      <c r="D479" s="28">
        <v>24</v>
      </c>
      <c r="E479" s="29" t="s">
        <v>552</v>
      </c>
      <c r="F479" s="41" t="s">
        <v>13</v>
      </c>
      <c r="G479" s="41" t="s">
        <v>1219</v>
      </c>
      <c r="H479" s="30"/>
      <c r="I479" s="30"/>
      <c r="J479" s="40" t="s">
        <v>20</v>
      </c>
      <c r="K479" s="40" t="s">
        <v>722</v>
      </c>
      <c r="L479" s="40" t="s">
        <v>16</v>
      </c>
      <c r="M479" s="40">
        <f t="shared" si="6"/>
        <v>-553</v>
      </c>
      <c r="N479" s="40" t="s">
        <v>723</v>
      </c>
    </row>
    <row r="480" spans="1:14" ht="17">
      <c r="A480" s="27">
        <v>8</v>
      </c>
      <c r="B480" s="28">
        <v>1279394</v>
      </c>
      <c r="C480" s="28"/>
      <c r="D480" s="28">
        <v>23</v>
      </c>
      <c r="E480" s="29" t="s">
        <v>726</v>
      </c>
      <c r="F480" s="41" t="s">
        <v>13</v>
      </c>
      <c r="G480" s="41" t="s">
        <v>1219</v>
      </c>
      <c r="H480" s="30"/>
      <c r="I480" s="30"/>
      <c r="J480" s="40" t="s">
        <v>20</v>
      </c>
      <c r="K480" s="40" t="s">
        <v>722</v>
      </c>
      <c r="L480" s="40" t="s">
        <v>16</v>
      </c>
      <c r="M480" s="40">
        <f t="shared" si="6"/>
        <v>-599</v>
      </c>
      <c r="N480" s="40" t="s">
        <v>723</v>
      </c>
    </row>
    <row r="481" spans="1:14" ht="17">
      <c r="A481" s="27">
        <v>8</v>
      </c>
      <c r="B481" s="28">
        <v>1438174</v>
      </c>
      <c r="C481" s="28"/>
      <c r="D481" s="28">
        <v>37</v>
      </c>
      <c r="E481" s="29" t="s">
        <v>727</v>
      </c>
      <c r="F481" s="38" t="s">
        <v>12</v>
      </c>
      <c r="G481" s="38"/>
      <c r="H481" s="30"/>
      <c r="I481" s="30" t="s">
        <v>13</v>
      </c>
      <c r="J481" s="40" t="s">
        <v>26</v>
      </c>
      <c r="K481" s="40" t="s">
        <v>63</v>
      </c>
      <c r="L481" s="40" t="s">
        <v>22</v>
      </c>
      <c r="M481" s="40">
        <v>0</v>
      </c>
      <c r="N481" s="40" t="s">
        <v>17</v>
      </c>
    </row>
    <row r="482" spans="1:14" ht="17">
      <c r="A482" s="27">
        <v>8</v>
      </c>
      <c r="B482" s="28">
        <v>1472224</v>
      </c>
      <c r="C482" s="28"/>
      <c r="D482" s="28">
        <v>36</v>
      </c>
      <c r="E482" s="29" t="s">
        <v>585</v>
      </c>
      <c r="F482" s="38" t="s">
        <v>12</v>
      </c>
      <c r="G482" s="38"/>
      <c r="H482" s="30" t="s">
        <v>13</v>
      </c>
      <c r="I482" s="30" t="s">
        <v>13</v>
      </c>
      <c r="J482" s="39" t="s">
        <v>14</v>
      </c>
      <c r="K482" s="39" t="s">
        <v>63</v>
      </c>
      <c r="L482" s="39" t="s">
        <v>22</v>
      </c>
      <c r="M482" s="39">
        <v>28775</v>
      </c>
      <c r="N482" s="39" t="s">
        <v>17</v>
      </c>
    </row>
    <row r="483" spans="1:14" ht="17">
      <c r="A483" s="27">
        <v>8</v>
      </c>
      <c r="B483" s="28">
        <v>1472304</v>
      </c>
      <c r="C483" s="28"/>
      <c r="D483" s="28">
        <v>24</v>
      </c>
      <c r="E483" s="29" t="s">
        <v>560</v>
      </c>
      <c r="F483" s="38" t="s">
        <v>12</v>
      </c>
      <c r="G483" s="38"/>
      <c r="H483" s="30" t="s">
        <v>13</v>
      </c>
      <c r="I483" s="30" t="s">
        <v>13</v>
      </c>
      <c r="J483" s="39" t="s">
        <v>14</v>
      </c>
      <c r="K483" s="39" t="s">
        <v>63</v>
      </c>
      <c r="L483" s="39" t="s">
        <v>22</v>
      </c>
      <c r="M483" s="39">
        <v>28855</v>
      </c>
      <c r="N483" s="39" t="s">
        <v>17</v>
      </c>
    </row>
    <row r="484" spans="1:14" ht="17">
      <c r="A484" s="27">
        <v>8</v>
      </c>
      <c r="B484" s="28">
        <v>1472359</v>
      </c>
      <c r="C484" s="28"/>
      <c r="D484" s="28">
        <v>45</v>
      </c>
      <c r="E484" s="29" t="s">
        <v>620</v>
      </c>
      <c r="F484" s="38" t="s">
        <v>12</v>
      </c>
      <c r="G484" s="38"/>
      <c r="H484" s="30" t="s">
        <v>13</v>
      </c>
      <c r="I484" s="30" t="s">
        <v>13</v>
      </c>
      <c r="J484" s="39" t="s">
        <v>14</v>
      </c>
      <c r="K484" s="39" t="s">
        <v>63</v>
      </c>
      <c r="L484" s="39" t="s">
        <v>22</v>
      </c>
      <c r="M484" s="39">
        <v>28910</v>
      </c>
      <c r="N484" s="39" t="s">
        <v>17</v>
      </c>
    </row>
    <row r="485" spans="1:14" ht="17">
      <c r="A485" s="27">
        <v>8</v>
      </c>
      <c r="B485" s="28">
        <v>1472408</v>
      </c>
      <c r="C485" s="28"/>
      <c r="D485" s="28">
        <v>24</v>
      </c>
      <c r="E485" s="29" t="s">
        <v>558</v>
      </c>
      <c r="F485" s="41" t="s">
        <v>13</v>
      </c>
      <c r="G485" s="41" t="s">
        <v>1220</v>
      </c>
      <c r="H485" s="30" t="s">
        <v>13</v>
      </c>
      <c r="I485" s="30" t="s">
        <v>13</v>
      </c>
      <c r="J485" s="39" t="s">
        <v>14</v>
      </c>
      <c r="K485" s="39" t="s">
        <v>63</v>
      </c>
      <c r="L485" s="39" t="s">
        <v>22</v>
      </c>
      <c r="M485" s="39">
        <v>28959</v>
      </c>
      <c r="N485" s="39" t="s">
        <v>17</v>
      </c>
    </row>
    <row r="486" spans="1:14" ht="17">
      <c r="A486" s="27">
        <v>8</v>
      </c>
      <c r="B486" s="28">
        <v>1472483</v>
      </c>
      <c r="C486" s="28"/>
      <c r="D486" s="28">
        <v>24</v>
      </c>
      <c r="E486" s="29" t="s">
        <v>558</v>
      </c>
      <c r="F486" s="41" t="s">
        <v>13</v>
      </c>
      <c r="G486" s="41" t="s">
        <v>1220</v>
      </c>
      <c r="H486" s="30" t="s">
        <v>13</v>
      </c>
      <c r="I486" s="30" t="s">
        <v>13</v>
      </c>
      <c r="J486" s="39" t="s">
        <v>14</v>
      </c>
      <c r="K486" s="39" t="s">
        <v>63</v>
      </c>
      <c r="L486" s="39" t="s">
        <v>22</v>
      </c>
      <c r="M486" s="39">
        <v>29034</v>
      </c>
      <c r="N486" s="39" t="s">
        <v>17</v>
      </c>
    </row>
    <row r="487" spans="1:14" ht="17">
      <c r="A487" s="27">
        <v>8</v>
      </c>
      <c r="B487" s="28">
        <v>1472511</v>
      </c>
      <c r="C487" s="28"/>
      <c r="D487" s="28">
        <v>24</v>
      </c>
      <c r="E487" s="29" t="s">
        <v>560</v>
      </c>
      <c r="F487" s="41" t="s">
        <v>13</v>
      </c>
      <c r="G487" s="41" t="s">
        <v>1220</v>
      </c>
      <c r="H487" s="30" t="s">
        <v>13</v>
      </c>
      <c r="I487" s="30" t="s">
        <v>13</v>
      </c>
      <c r="J487" s="39" t="s">
        <v>14</v>
      </c>
      <c r="K487" s="39" t="s">
        <v>63</v>
      </c>
      <c r="L487" s="39" t="s">
        <v>22</v>
      </c>
      <c r="M487" s="39">
        <v>29062</v>
      </c>
      <c r="N487" s="39" t="s">
        <v>17</v>
      </c>
    </row>
    <row r="488" spans="1:14" ht="17">
      <c r="A488" s="27">
        <v>8</v>
      </c>
      <c r="B488" s="28">
        <v>1472539</v>
      </c>
      <c r="C488" s="28"/>
      <c r="D488" s="28">
        <v>24</v>
      </c>
      <c r="E488" s="29" t="s">
        <v>558</v>
      </c>
      <c r="F488" s="41" t="s">
        <v>13</v>
      </c>
      <c r="G488" s="41" t="s">
        <v>1220</v>
      </c>
      <c r="H488" s="30" t="s">
        <v>13</v>
      </c>
      <c r="I488" s="30" t="s">
        <v>13</v>
      </c>
      <c r="J488" s="39" t="s">
        <v>14</v>
      </c>
      <c r="K488" s="39" t="s">
        <v>63</v>
      </c>
      <c r="L488" s="39" t="s">
        <v>22</v>
      </c>
      <c r="M488" s="39">
        <v>29090</v>
      </c>
      <c r="N488" s="39" t="s">
        <v>17</v>
      </c>
    </row>
    <row r="489" spans="1:14" ht="17">
      <c r="A489" s="27">
        <v>8</v>
      </c>
      <c r="B489" s="28">
        <v>1472567</v>
      </c>
      <c r="C489" s="28"/>
      <c r="D489" s="28">
        <v>26</v>
      </c>
      <c r="E489" s="29" t="s">
        <v>728</v>
      </c>
      <c r="F489" s="38" t="s">
        <v>12</v>
      </c>
      <c r="G489" s="38"/>
      <c r="H489" s="30" t="s">
        <v>13</v>
      </c>
      <c r="I489" s="30" t="s">
        <v>13</v>
      </c>
      <c r="J489" s="39" t="s">
        <v>14</v>
      </c>
      <c r="K489" s="39" t="s">
        <v>63</v>
      </c>
      <c r="L489" s="39" t="s">
        <v>22</v>
      </c>
      <c r="M489" s="39">
        <v>29118</v>
      </c>
      <c r="N489" s="39" t="s">
        <v>17</v>
      </c>
    </row>
    <row r="490" spans="1:14" ht="17">
      <c r="A490" s="27">
        <v>8</v>
      </c>
      <c r="B490" s="28">
        <v>1472597</v>
      </c>
      <c r="C490" s="28"/>
      <c r="D490" s="28">
        <v>24</v>
      </c>
      <c r="E490" s="29" t="s">
        <v>552</v>
      </c>
      <c r="F490" s="38" t="s">
        <v>12</v>
      </c>
      <c r="G490" s="38"/>
      <c r="H490" s="30" t="s">
        <v>13</v>
      </c>
      <c r="I490" s="30" t="s">
        <v>13</v>
      </c>
      <c r="J490" s="39" t="s">
        <v>14</v>
      </c>
      <c r="K490" s="39" t="s">
        <v>63</v>
      </c>
      <c r="L490" s="39" t="s">
        <v>22</v>
      </c>
      <c r="M490" s="39">
        <v>29148</v>
      </c>
      <c r="N490" s="39" t="s">
        <v>17</v>
      </c>
    </row>
    <row r="491" spans="1:14" ht="17">
      <c r="A491" s="27">
        <v>8</v>
      </c>
      <c r="B491" s="28">
        <v>1472632</v>
      </c>
      <c r="C491" s="28"/>
      <c r="D491" s="28">
        <v>45</v>
      </c>
      <c r="E491" s="29" t="s">
        <v>729</v>
      </c>
      <c r="F491" s="38" t="s">
        <v>12</v>
      </c>
      <c r="G491" s="38"/>
      <c r="H491" s="30" t="s">
        <v>13</v>
      </c>
      <c r="I491" s="30" t="s">
        <v>13</v>
      </c>
      <c r="J491" s="39" t="s">
        <v>14</v>
      </c>
      <c r="K491" s="39" t="s">
        <v>63</v>
      </c>
      <c r="L491" s="39" t="s">
        <v>22</v>
      </c>
      <c r="M491" s="39">
        <v>29183</v>
      </c>
      <c r="N491" s="39" t="s">
        <v>17</v>
      </c>
    </row>
    <row r="492" spans="1:14" ht="17">
      <c r="A492" s="27">
        <v>8</v>
      </c>
      <c r="B492" s="28">
        <v>1472681</v>
      </c>
      <c r="C492" s="28"/>
      <c r="D492" s="28">
        <v>24</v>
      </c>
      <c r="E492" s="29" t="s">
        <v>558</v>
      </c>
      <c r="F492" s="38" t="s">
        <v>12</v>
      </c>
      <c r="G492" s="38"/>
      <c r="H492" s="30" t="s">
        <v>13</v>
      </c>
      <c r="I492" s="30" t="s">
        <v>13</v>
      </c>
      <c r="J492" s="39" t="s">
        <v>14</v>
      </c>
      <c r="K492" s="39" t="s">
        <v>63</v>
      </c>
      <c r="L492" s="39" t="s">
        <v>22</v>
      </c>
      <c r="M492" s="39">
        <v>29232</v>
      </c>
      <c r="N492" s="39" t="s">
        <v>17</v>
      </c>
    </row>
    <row r="493" spans="1:14" ht="17">
      <c r="A493" s="27">
        <v>8</v>
      </c>
      <c r="B493" s="28">
        <v>1472729</v>
      </c>
      <c r="C493" s="28"/>
      <c r="D493" s="28">
        <v>24</v>
      </c>
      <c r="E493" s="29" t="s">
        <v>549</v>
      </c>
      <c r="F493" s="41" t="s">
        <v>13</v>
      </c>
      <c r="G493" s="41" t="s">
        <v>1221</v>
      </c>
      <c r="H493" s="30" t="s">
        <v>13</v>
      </c>
      <c r="I493" s="30" t="s">
        <v>13</v>
      </c>
      <c r="J493" s="39" t="s">
        <v>14</v>
      </c>
      <c r="K493" s="39" t="s">
        <v>63</v>
      </c>
      <c r="L493" s="39" t="s">
        <v>22</v>
      </c>
      <c r="M493" s="39">
        <v>29280</v>
      </c>
      <c r="N493" s="39" t="s">
        <v>17</v>
      </c>
    </row>
    <row r="494" spans="1:14" ht="17">
      <c r="A494" s="27">
        <v>8</v>
      </c>
      <c r="B494" s="28">
        <v>1472769</v>
      </c>
      <c r="C494" s="28"/>
      <c r="D494" s="28">
        <v>24</v>
      </c>
      <c r="E494" s="29" t="s">
        <v>558</v>
      </c>
      <c r="F494" s="41" t="s">
        <v>13</v>
      </c>
      <c r="G494" s="41" t="s">
        <v>1221</v>
      </c>
      <c r="H494" s="30" t="s">
        <v>13</v>
      </c>
      <c r="I494" s="30" t="s">
        <v>13</v>
      </c>
      <c r="J494" s="39" t="s">
        <v>14</v>
      </c>
      <c r="K494" s="39" t="s">
        <v>63</v>
      </c>
      <c r="L494" s="39" t="s">
        <v>22</v>
      </c>
      <c r="M494" s="39">
        <v>29320</v>
      </c>
      <c r="N494" s="39" t="s">
        <v>17</v>
      </c>
    </row>
    <row r="495" spans="1:14" ht="17">
      <c r="A495" s="27" t="s">
        <v>64</v>
      </c>
      <c r="B495" s="28">
        <v>7689</v>
      </c>
      <c r="C495" s="28">
        <v>1465090</v>
      </c>
      <c r="D495" s="28">
        <v>28</v>
      </c>
      <c r="E495" s="29" t="s">
        <v>563</v>
      </c>
      <c r="F495" s="42" t="s">
        <v>12</v>
      </c>
      <c r="G495" s="42"/>
      <c r="H495" s="30" t="s">
        <v>13</v>
      </c>
      <c r="I495" s="30" t="s">
        <v>13</v>
      </c>
      <c r="J495" s="39" t="s">
        <v>14</v>
      </c>
      <c r="K495" s="39" t="s">
        <v>63</v>
      </c>
      <c r="L495" s="39" t="s">
        <v>16</v>
      </c>
      <c r="M495" s="39">
        <v>21641</v>
      </c>
      <c r="N495" s="39" t="s">
        <v>17</v>
      </c>
    </row>
    <row r="496" spans="1:14" ht="17">
      <c r="A496" s="27" t="s">
        <v>64</v>
      </c>
      <c r="B496" s="28">
        <v>27700</v>
      </c>
      <c r="C496" s="28">
        <v>1445077</v>
      </c>
      <c r="D496" s="28">
        <v>30</v>
      </c>
      <c r="E496" s="29" t="s">
        <v>555</v>
      </c>
      <c r="F496" s="43" t="s">
        <v>13</v>
      </c>
      <c r="G496" s="43" t="s">
        <v>1222</v>
      </c>
      <c r="H496" s="30"/>
      <c r="I496" s="30" t="s">
        <v>13</v>
      </c>
      <c r="J496" s="40" t="s">
        <v>14</v>
      </c>
      <c r="K496" s="40" t="s">
        <v>63</v>
      </c>
      <c r="L496" s="40" t="s">
        <v>16</v>
      </c>
      <c r="M496" s="40">
        <v>1628</v>
      </c>
      <c r="N496" s="40" t="s">
        <v>17</v>
      </c>
    </row>
    <row r="497" spans="1:14" ht="17">
      <c r="A497" s="27" t="s">
        <v>64</v>
      </c>
      <c r="B497" s="28">
        <v>119479</v>
      </c>
      <c r="C497" s="28">
        <v>1353314</v>
      </c>
      <c r="D497" s="28">
        <v>14</v>
      </c>
      <c r="E497" s="29" t="s">
        <v>730</v>
      </c>
      <c r="F497" s="42" t="s">
        <v>12</v>
      </c>
      <c r="G497" s="42"/>
      <c r="H497" s="30"/>
      <c r="I497" s="30"/>
      <c r="J497" s="40" t="s">
        <v>14</v>
      </c>
      <c r="K497" s="40" t="s">
        <v>66</v>
      </c>
      <c r="L497" s="40" t="s">
        <v>22</v>
      </c>
      <c r="M497" s="40">
        <v>142</v>
      </c>
      <c r="N497" s="40" t="s">
        <v>731</v>
      </c>
    </row>
    <row r="498" spans="1:14" ht="17">
      <c r="A498" s="27" t="s">
        <v>64</v>
      </c>
      <c r="B498" s="28">
        <v>1008510</v>
      </c>
      <c r="C498" s="28">
        <v>464263</v>
      </c>
      <c r="D498" s="28">
        <v>34</v>
      </c>
      <c r="E498" s="29" t="s">
        <v>732</v>
      </c>
      <c r="F498" s="42" t="s">
        <v>12</v>
      </c>
      <c r="G498" s="42"/>
      <c r="H498" s="30"/>
      <c r="I498" s="30"/>
      <c r="J498" s="40" t="s">
        <v>26</v>
      </c>
      <c r="K498" s="40" t="s">
        <v>68</v>
      </c>
      <c r="L498" s="40" t="s">
        <v>22</v>
      </c>
      <c r="M498" s="40">
        <v>0</v>
      </c>
      <c r="N498" s="40" t="s">
        <v>17</v>
      </c>
    </row>
    <row r="499" spans="1:14" ht="17">
      <c r="A499" s="27" t="s">
        <v>64</v>
      </c>
      <c r="B499" s="28">
        <v>1327929</v>
      </c>
      <c r="C499" s="28">
        <v>144856</v>
      </c>
      <c r="D499" s="28">
        <v>22</v>
      </c>
      <c r="E499" s="29" t="s">
        <v>733</v>
      </c>
      <c r="F499" s="42" t="s">
        <v>12</v>
      </c>
      <c r="G499" s="42"/>
      <c r="H499" s="30"/>
      <c r="I499" s="30"/>
      <c r="J499" s="40" t="s">
        <v>14</v>
      </c>
      <c r="K499" s="40" t="s">
        <v>734</v>
      </c>
      <c r="L499" s="40" t="s">
        <v>22</v>
      </c>
      <c r="M499" s="40">
        <v>1233</v>
      </c>
      <c r="N499" s="40" t="s">
        <v>184</v>
      </c>
    </row>
    <row r="500" spans="1:14" ht="17">
      <c r="A500" s="27" t="s">
        <v>64</v>
      </c>
      <c r="B500" s="28">
        <v>1425840</v>
      </c>
      <c r="C500" s="28">
        <v>46934</v>
      </c>
      <c r="D500" s="28">
        <v>33</v>
      </c>
      <c r="E500" s="29" t="s">
        <v>735</v>
      </c>
      <c r="F500" s="42" t="s">
        <v>12</v>
      </c>
      <c r="G500" s="42"/>
      <c r="H500" s="30"/>
      <c r="I500" s="30"/>
      <c r="J500" s="40" t="s">
        <v>26</v>
      </c>
      <c r="K500" s="40" t="s">
        <v>69</v>
      </c>
      <c r="L500" s="40" t="s">
        <v>22</v>
      </c>
      <c r="M500" s="40">
        <v>0</v>
      </c>
      <c r="N500" s="40" t="s">
        <v>17</v>
      </c>
    </row>
    <row r="501" spans="1:14" ht="17">
      <c r="A501" s="27" t="s">
        <v>64</v>
      </c>
      <c r="B501" s="28">
        <v>1427021</v>
      </c>
      <c r="C501" s="28">
        <v>45761</v>
      </c>
      <c r="D501" s="28">
        <v>25</v>
      </c>
      <c r="E501" s="29" t="s">
        <v>736</v>
      </c>
      <c r="F501" s="42" t="s">
        <v>12</v>
      </c>
      <c r="G501" s="42"/>
      <c r="H501" s="30"/>
      <c r="I501" s="30"/>
      <c r="J501" s="40" t="s">
        <v>26</v>
      </c>
      <c r="K501" s="40" t="s">
        <v>69</v>
      </c>
      <c r="L501" s="40" t="s">
        <v>22</v>
      </c>
      <c r="M501" s="40">
        <v>0</v>
      </c>
      <c r="N501" s="40" t="s">
        <v>17</v>
      </c>
    </row>
    <row r="502" spans="1:14" ht="17">
      <c r="A502" s="27" t="s">
        <v>64</v>
      </c>
      <c r="B502" s="28">
        <v>1428444</v>
      </c>
      <c r="C502" s="28">
        <v>44331</v>
      </c>
      <c r="D502" s="28">
        <v>32</v>
      </c>
      <c r="E502" s="29" t="s">
        <v>737</v>
      </c>
      <c r="F502" s="42" t="s">
        <v>12</v>
      </c>
      <c r="G502" s="42"/>
      <c r="H502" s="30"/>
      <c r="I502" s="30"/>
      <c r="J502" s="40" t="s">
        <v>26</v>
      </c>
      <c r="K502" s="40" t="s">
        <v>69</v>
      </c>
      <c r="L502" s="40" t="s">
        <v>22</v>
      </c>
      <c r="M502" s="40">
        <v>0</v>
      </c>
      <c r="N502" s="40" t="s">
        <v>17</v>
      </c>
    </row>
    <row r="503" spans="1:14" ht="17">
      <c r="A503" s="27" t="s">
        <v>64</v>
      </c>
      <c r="B503" s="28">
        <v>1465353</v>
      </c>
      <c r="C503" s="28">
        <v>7414</v>
      </c>
      <c r="D503" s="28">
        <v>40</v>
      </c>
      <c r="E503" s="29" t="s">
        <v>576</v>
      </c>
      <c r="F503" s="42" t="s">
        <v>12</v>
      </c>
      <c r="G503" s="42"/>
      <c r="H503" s="30" t="s">
        <v>13</v>
      </c>
      <c r="I503" s="30"/>
      <c r="J503" s="39" t="s">
        <v>14</v>
      </c>
      <c r="K503" s="39" t="s">
        <v>60</v>
      </c>
      <c r="L503" s="39" t="s">
        <v>22</v>
      </c>
      <c r="M503" s="39">
        <v>13947</v>
      </c>
      <c r="N503" s="39" t="s">
        <v>17</v>
      </c>
    </row>
    <row r="504" spans="1:14" ht="17">
      <c r="A504" s="27" t="s">
        <v>64</v>
      </c>
      <c r="B504" s="28">
        <v>1472637</v>
      </c>
      <c r="C504" s="28">
        <v>146</v>
      </c>
      <c r="D504" s="28">
        <v>24</v>
      </c>
      <c r="E504" s="29" t="s">
        <v>560</v>
      </c>
      <c r="F504" s="43" t="s">
        <v>13</v>
      </c>
      <c r="G504" s="43" t="s">
        <v>1223</v>
      </c>
      <c r="H504" s="30" t="s">
        <v>13</v>
      </c>
      <c r="I504" s="30"/>
      <c r="J504" s="39" t="s">
        <v>14</v>
      </c>
      <c r="K504" s="39" t="s">
        <v>60</v>
      </c>
      <c r="L504" s="39" t="s">
        <v>22</v>
      </c>
      <c r="M504" s="39">
        <v>21215</v>
      </c>
      <c r="N504" s="39" t="s">
        <v>17</v>
      </c>
    </row>
    <row r="505" spans="1:14" ht="17">
      <c r="A505" s="27" t="s">
        <v>64</v>
      </c>
      <c r="B505" s="28">
        <v>1472671</v>
      </c>
      <c r="C505" s="28">
        <v>112</v>
      </c>
      <c r="D505" s="28">
        <v>24</v>
      </c>
      <c r="E505" s="29" t="s">
        <v>552</v>
      </c>
      <c r="F505" s="43" t="s">
        <v>13</v>
      </c>
      <c r="G505" s="43" t="s">
        <v>1223</v>
      </c>
      <c r="H505" s="30" t="s">
        <v>13</v>
      </c>
      <c r="I505" s="30"/>
      <c r="J505" s="39" t="s">
        <v>14</v>
      </c>
      <c r="K505" s="39" t="s">
        <v>60</v>
      </c>
      <c r="L505" s="39" t="s">
        <v>22</v>
      </c>
      <c r="M505" s="39">
        <v>21249</v>
      </c>
      <c r="N505" s="39" t="s">
        <v>17</v>
      </c>
    </row>
    <row r="506" spans="1:14" ht="17">
      <c r="A506" s="27" t="s">
        <v>64</v>
      </c>
      <c r="B506" s="28">
        <v>1472699</v>
      </c>
      <c r="C506" s="28">
        <v>84</v>
      </c>
      <c r="D506" s="28">
        <v>24</v>
      </c>
      <c r="E506" s="29" t="s">
        <v>547</v>
      </c>
      <c r="F506" s="43" t="s">
        <v>13</v>
      </c>
      <c r="G506" s="43" t="s">
        <v>1223</v>
      </c>
      <c r="H506" s="30" t="s">
        <v>13</v>
      </c>
      <c r="I506" s="30"/>
      <c r="J506" s="39" t="s">
        <v>14</v>
      </c>
      <c r="K506" s="39" t="s">
        <v>60</v>
      </c>
      <c r="L506" s="39" t="s">
        <v>22</v>
      </c>
      <c r="M506" s="39">
        <v>21277</v>
      </c>
      <c r="N506" s="39" t="s">
        <v>17</v>
      </c>
    </row>
    <row r="507" spans="1:14" ht="17">
      <c r="A507" s="27" t="s">
        <v>64</v>
      </c>
      <c r="B507" s="28">
        <v>1472732</v>
      </c>
      <c r="C507" s="28">
        <v>30</v>
      </c>
      <c r="D507" s="28">
        <v>45</v>
      </c>
      <c r="E507" s="29" t="s">
        <v>738</v>
      </c>
      <c r="F507" s="42" t="s">
        <v>12</v>
      </c>
      <c r="G507" s="42"/>
      <c r="H507" s="30" t="s">
        <v>13</v>
      </c>
      <c r="I507" s="30"/>
      <c r="J507" s="39" t="s">
        <v>14</v>
      </c>
      <c r="K507" s="39" t="s">
        <v>60</v>
      </c>
      <c r="L507" s="39" t="s">
        <v>22</v>
      </c>
      <c r="M507" s="39">
        <v>21331</v>
      </c>
      <c r="N507" s="39" t="s">
        <v>17</v>
      </c>
    </row>
    <row r="508" spans="1:14" ht="17">
      <c r="A508" s="27">
        <v>9</v>
      </c>
      <c r="B508" s="28">
        <v>5803</v>
      </c>
      <c r="C508" s="28"/>
      <c r="D508" s="28">
        <v>28</v>
      </c>
      <c r="E508" s="29" t="s">
        <v>563</v>
      </c>
      <c r="F508" s="38" t="s">
        <v>12</v>
      </c>
      <c r="G508" s="38"/>
      <c r="H508" s="30" t="s">
        <v>13</v>
      </c>
      <c r="I508" s="30" t="s">
        <v>13</v>
      </c>
      <c r="J508" s="39" t="s">
        <v>14</v>
      </c>
      <c r="K508" s="39" t="s">
        <v>70</v>
      </c>
      <c r="L508" s="39" t="s">
        <v>16</v>
      </c>
      <c r="M508" s="39">
        <v>14277</v>
      </c>
      <c r="N508" s="39" t="s">
        <v>17</v>
      </c>
    </row>
    <row r="509" spans="1:14" ht="17">
      <c r="A509" s="27">
        <v>9</v>
      </c>
      <c r="B509" s="28">
        <v>18452</v>
      </c>
      <c r="C509" s="28"/>
      <c r="D509" s="28">
        <v>30</v>
      </c>
      <c r="E509" s="29" t="s">
        <v>555</v>
      </c>
      <c r="F509" s="38" t="s">
        <v>12</v>
      </c>
      <c r="G509" s="38"/>
      <c r="H509" s="30"/>
      <c r="I509" s="30" t="s">
        <v>13</v>
      </c>
      <c r="J509" s="40" t="s">
        <v>14</v>
      </c>
      <c r="K509" s="40" t="s">
        <v>70</v>
      </c>
      <c r="L509" s="40" t="s">
        <v>16</v>
      </c>
      <c r="M509" s="40">
        <v>1628</v>
      </c>
      <c r="N509" s="40" t="s">
        <v>17</v>
      </c>
    </row>
    <row r="510" spans="1:14" ht="17">
      <c r="A510" s="27">
        <v>9</v>
      </c>
      <c r="B510" s="28">
        <v>1498054</v>
      </c>
      <c r="C510" s="28"/>
      <c r="D510" s="28">
        <v>27</v>
      </c>
      <c r="E510" s="29" t="s">
        <v>739</v>
      </c>
      <c r="F510" s="38" t="s">
        <v>12</v>
      </c>
      <c r="G510" s="38"/>
      <c r="H510" s="30"/>
      <c r="I510" s="30" t="s">
        <v>13</v>
      </c>
      <c r="J510" s="40" t="s">
        <v>26</v>
      </c>
      <c r="K510" s="40" t="s">
        <v>740</v>
      </c>
      <c r="L510" s="40" t="s">
        <v>22</v>
      </c>
      <c r="M510" s="40">
        <v>0</v>
      </c>
      <c r="N510" s="40" t="s">
        <v>17</v>
      </c>
    </row>
    <row r="511" spans="1:14" ht="17">
      <c r="A511" s="27">
        <v>9</v>
      </c>
      <c r="B511" s="28">
        <v>1540957</v>
      </c>
      <c r="C511" s="28"/>
      <c r="D511" s="28">
        <v>24</v>
      </c>
      <c r="E511" s="29" t="s">
        <v>604</v>
      </c>
      <c r="F511" s="38" t="s">
        <v>12</v>
      </c>
      <c r="G511" s="38"/>
      <c r="H511" s="30" t="s">
        <v>13</v>
      </c>
      <c r="I511" s="30" t="s">
        <v>13</v>
      </c>
      <c r="J511" s="39" t="s">
        <v>14</v>
      </c>
      <c r="K511" s="39" t="s">
        <v>740</v>
      </c>
      <c r="L511" s="39" t="s">
        <v>22</v>
      </c>
      <c r="M511" s="39">
        <v>37621</v>
      </c>
      <c r="N511" s="39" t="s">
        <v>17</v>
      </c>
    </row>
    <row r="512" spans="1:14" ht="17">
      <c r="A512" s="27">
        <v>9</v>
      </c>
      <c r="B512" s="28">
        <v>1540998</v>
      </c>
      <c r="C512" s="28"/>
      <c r="D512" s="28">
        <v>24</v>
      </c>
      <c r="E512" s="29" t="s">
        <v>560</v>
      </c>
      <c r="F512" s="38" t="s">
        <v>12</v>
      </c>
      <c r="G512" s="38"/>
      <c r="H512" s="30" t="s">
        <v>13</v>
      </c>
      <c r="I512" s="30" t="s">
        <v>13</v>
      </c>
      <c r="J512" s="39" t="s">
        <v>14</v>
      </c>
      <c r="K512" s="39" t="s">
        <v>740</v>
      </c>
      <c r="L512" s="39" t="s">
        <v>22</v>
      </c>
      <c r="M512" s="39">
        <v>37662</v>
      </c>
      <c r="N512" s="39" t="s">
        <v>17</v>
      </c>
    </row>
    <row r="513" spans="1:14" ht="17">
      <c r="A513" s="27">
        <v>9</v>
      </c>
      <c r="B513" s="28">
        <v>1541041</v>
      </c>
      <c r="C513" s="28"/>
      <c r="D513" s="28">
        <v>45</v>
      </c>
      <c r="E513" s="29" t="s">
        <v>741</v>
      </c>
      <c r="F513" s="38" t="s">
        <v>12</v>
      </c>
      <c r="G513" s="38"/>
      <c r="H513" s="30" t="s">
        <v>13</v>
      </c>
      <c r="I513" s="30" t="s">
        <v>13</v>
      </c>
      <c r="J513" s="39" t="s">
        <v>14</v>
      </c>
      <c r="K513" s="39" t="s">
        <v>740</v>
      </c>
      <c r="L513" s="39" t="s">
        <v>22</v>
      </c>
      <c r="M513" s="39">
        <v>37705</v>
      </c>
      <c r="N513" s="39" t="s">
        <v>17</v>
      </c>
    </row>
    <row r="514" spans="1:14" ht="17">
      <c r="A514" s="27">
        <v>9</v>
      </c>
      <c r="B514" s="28">
        <v>1541090</v>
      </c>
      <c r="C514" s="28"/>
      <c r="D514" s="28">
        <v>45</v>
      </c>
      <c r="E514" s="29" t="s">
        <v>684</v>
      </c>
      <c r="F514" s="38" t="s">
        <v>12</v>
      </c>
      <c r="G514" s="38"/>
      <c r="H514" s="30" t="s">
        <v>13</v>
      </c>
      <c r="I514" s="30" t="s">
        <v>13</v>
      </c>
      <c r="J514" s="39" t="s">
        <v>14</v>
      </c>
      <c r="K514" s="39" t="s">
        <v>740</v>
      </c>
      <c r="L514" s="39" t="s">
        <v>22</v>
      </c>
      <c r="M514" s="39">
        <v>37754</v>
      </c>
      <c r="N514" s="39" t="s">
        <v>17</v>
      </c>
    </row>
    <row r="515" spans="1:14" ht="17">
      <c r="A515" s="27">
        <v>9</v>
      </c>
      <c r="B515" s="28">
        <v>1541153</v>
      </c>
      <c r="C515" s="28"/>
      <c r="D515" s="28">
        <v>45</v>
      </c>
      <c r="E515" s="29" t="s">
        <v>742</v>
      </c>
      <c r="F515" s="38" t="s">
        <v>12</v>
      </c>
      <c r="G515" s="38"/>
      <c r="H515" s="30" t="s">
        <v>13</v>
      </c>
      <c r="I515" s="30" t="s">
        <v>13</v>
      </c>
      <c r="J515" s="39" t="s">
        <v>14</v>
      </c>
      <c r="K515" s="39" t="s">
        <v>740</v>
      </c>
      <c r="L515" s="39" t="s">
        <v>22</v>
      </c>
      <c r="M515" s="39">
        <v>37817</v>
      </c>
      <c r="N515" s="39" t="s">
        <v>17</v>
      </c>
    </row>
    <row r="516" spans="1:14" ht="17">
      <c r="A516" s="27">
        <v>9</v>
      </c>
      <c r="B516" s="28">
        <v>1541202</v>
      </c>
      <c r="C516" s="28"/>
      <c r="D516" s="28">
        <v>24</v>
      </c>
      <c r="E516" s="29" t="s">
        <v>552</v>
      </c>
      <c r="F516" s="38" t="s">
        <v>12</v>
      </c>
      <c r="G516" s="38"/>
      <c r="H516" s="30" t="s">
        <v>13</v>
      </c>
      <c r="I516" s="30" t="s">
        <v>13</v>
      </c>
      <c r="J516" s="39" t="s">
        <v>14</v>
      </c>
      <c r="K516" s="39" t="s">
        <v>740</v>
      </c>
      <c r="L516" s="39" t="s">
        <v>22</v>
      </c>
      <c r="M516" s="39">
        <v>37866</v>
      </c>
      <c r="N516" s="39" t="s">
        <v>17</v>
      </c>
    </row>
    <row r="517" spans="1:14" ht="17">
      <c r="A517" s="27">
        <v>9</v>
      </c>
      <c r="B517" s="28">
        <v>1541230</v>
      </c>
      <c r="C517" s="28"/>
      <c r="D517" s="28">
        <v>31</v>
      </c>
      <c r="E517" s="29" t="s">
        <v>743</v>
      </c>
      <c r="F517" s="38" t="s">
        <v>12</v>
      </c>
      <c r="G517" s="38"/>
      <c r="H517" s="30" t="s">
        <v>13</v>
      </c>
      <c r="I517" s="30" t="s">
        <v>13</v>
      </c>
      <c r="J517" s="39" t="s">
        <v>14</v>
      </c>
      <c r="K517" s="39" t="s">
        <v>740</v>
      </c>
      <c r="L517" s="39" t="s">
        <v>22</v>
      </c>
      <c r="M517" s="39">
        <v>37894</v>
      </c>
      <c r="N517" s="39" t="s">
        <v>17</v>
      </c>
    </row>
    <row r="518" spans="1:14" ht="17">
      <c r="A518" s="27">
        <v>9</v>
      </c>
      <c r="B518" s="28">
        <v>1541265</v>
      </c>
      <c r="C518" s="28"/>
      <c r="D518" s="28">
        <v>24</v>
      </c>
      <c r="E518" s="29" t="s">
        <v>547</v>
      </c>
      <c r="F518" s="38" t="s">
        <v>12</v>
      </c>
      <c r="G518" s="38"/>
      <c r="H518" s="30" t="s">
        <v>13</v>
      </c>
      <c r="I518" s="30" t="s">
        <v>13</v>
      </c>
      <c r="J518" s="39" t="s">
        <v>14</v>
      </c>
      <c r="K518" s="39" t="s">
        <v>740</v>
      </c>
      <c r="L518" s="39" t="s">
        <v>22</v>
      </c>
      <c r="M518" s="39">
        <v>37929</v>
      </c>
      <c r="N518" s="39" t="s">
        <v>17</v>
      </c>
    </row>
    <row r="519" spans="1:14" ht="17">
      <c r="A519" s="27">
        <v>9</v>
      </c>
      <c r="B519" s="28">
        <v>1541300</v>
      </c>
      <c r="C519" s="28"/>
      <c r="D519" s="28">
        <v>24</v>
      </c>
      <c r="E519" s="29" t="s">
        <v>547</v>
      </c>
      <c r="F519" s="38" t="s">
        <v>12</v>
      </c>
      <c r="G519" s="38"/>
      <c r="H519" s="30" t="s">
        <v>13</v>
      </c>
      <c r="I519" s="30" t="s">
        <v>13</v>
      </c>
      <c r="J519" s="39" t="s">
        <v>14</v>
      </c>
      <c r="K519" s="39" t="s">
        <v>740</v>
      </c>
      <c r="L519" s="39" t="s">
        <v>22</v>
      </c>
      <c r="M519" s="39">
        <v>37964</v>
      </c>
      <c r="N519" s="39" t="s">
        <v>17</v>
      </c>
    </row>
    <row r="520" spans="1:14" ht="17">
      <c r="A520" s="27">
        <v>9</v>
      </c>
      <c r="B520" s="28">
        <v>1541335</v>
      </c>
      <c r="C520" s="28"/>
      <c r="D520" s="28">
        <v>24</v>
      </c>
      <c r="E520" s="29" t="s">
        <v>558</v>
      </c>
      <c r="F520" s="38" t="s">
        <v>12</v>
      </c>
      <c r="G520" s="38"/>
      <c r="H520" s="30" t="s">
        <v>13</v>
      </c>
      <c r="I520" s="30" t="s">
        <v>13</v>
      </c>
      <c r="J520" s="39" t="s">
        <v>14</v>
      </c>
      <c r="K520" s="39" t="s">
        <v>740</v>
      </c>
      <c r="L520" s="39" t="s">
        <v>22</v>
      </c>
      <c r="M520" s="39">
        <v>37999</v>
      </c>
      <c r="N520" s="39" t="s">
        <v>17</v>
      </c>
    </row>
    <row r="521" spans="1:14" ht="17">
      <c r="A521" s="27">
        <v>9</v>
      </c>
      <c r="B521" s="28">
        <v>1541363</v>
      </c>
      <c r="C521" s="28"/>
      <c r="D521" s="28">
        <v>24</v>
      </c>
      <c r="E521" s="29" t="s">
        <v>604</v>
      </c>
      <c r="F521" s="38" t="s">
        <v>12</v>
      </c>
      <c r="G521" s="38"/>
      <c r="H521" s="30" t="s">
        <v>13</v>
      </c>
      <c r="I521" s="30" t="s">
        <v>13</v>
      </c>
      <c r="J521" s="39" t="s">
        <v>14</v>
      </c>
      <c r="K521" s="39" t="s">
        <v>740</v>
      </c>
      <c r="L521" s="39" t="s">
        <v>22</v>
      </c>
      <c r="M521" s="39">
        <v>38027</v>
      </c>
      <c r="N521" s="39" t="s">
        <v>17</v>
      </c>
    </row>
    <row r="522" spans="1:14" ht="17">
      <c r="A522" s="27">
        <v>9</v>
      </c>
      <c r="B522" s="28">
        <v>1541411</v>
      </c>
      <c r="C522" s="28"/>
      <c r="D522" s="28">
        <v>24</v>
      </c>
      <c r="E522" s="29" t="s">
        <v>604</v>
      </c>
      <c r="F522" s="38" t="s">
        <v>12</v>
      </c>
      <c r="G522" s="38"/>
      <c r="H522" s="30" t="s">
        <v>13</v>
      </c>
      <c r="I522" s="30" t="s">
        <v>13</v>
      </c>
      <c r="J522" s="39" t="s">
        <v>14</v>
      </c>
      <c r="K522" s="39" t="s">
        <v>740</v>
      </c>
      <c r="L522" s="39" t="s">
        <v>22</v>
      </c>
      <c r="M522" s="39">
        <v>38075</v>
      </c>
      <c r="N522" s="39" t="s">
        <v>17</v>
      </c>
    </row>
    <row r="523" spans="1:14" ht="17">
      <c r="A523" s="27">
        <v>9</v>
      </c>
      <c r="B523" s="28">
        <v>1541467</v>
      </c>
      <c r="C523" s="28"/>
      <c r="D523" s="28">
        <v>24</v>
      </c>
      <c r="E523" s="29" t="s">
        <v>558</v>
      </c>
      <c r="F523" s="38" t="s">
        <v>12</v>
      </c>
      <c r="G523" s="38"/>
      <c r="H523" s="30" t="s">
        <v>13</v>
      </c>
      <c r="I523" s="30" t="s">
        <v>13</v>
      </c>
      <c r="J523" s="39" t="s">
        <v>14</v>
      </c>
      <c r="K523" s="39" t="s">
        <v>740</v>
      </c>
      <c r="L523" s="39" t="s">
        <v>22</v>
      </c>
      <c r="M523" s="39">
        <v>38131</v>
      </c>
      <c r="N523" s="39" t="s">
        <v>17</v>
      </c>
    </row>
    <row r="524" spans="1:14" ht="17">
      <c r="A524" s="27">
        <v>9</v>
      </c>
      <c r="B524" s="28">
        <v>1541522</v>
      </c>
      <c r="C524" s="28"/>
      <c r="D524" s="28">
        <v>24</v>
      </c>
      <c r="E524" s="29" t="s">
        <v>552</v>
      </c>
      <c r="F524" s="38" t="s">
        <v>12</v>
      </c>
      <c r="G524" s="38"/>
      <c r="H524" s="30" t="s">
        <v>13</v>
      </c>
      <c r="I524" s="30" t="s">
        <v>13</v>
      </c>
      <c r="J524" s="39" t="s">
        <v>14</v>
      </c>
      <c r="K524" s="39" t="s">
        <v>740</v>
      </c>
      <c r="L524" s="39" t="s">
        <v>22</v>
      </c>
      <c r="M524" s="39">
        <v>38186</v>
      </c>
      <c r="N524" s="39" t="s">
        <v>17</v>
      </c>
    </row>
    <row r="525" spans="1:14" ht="17">
      <c r="A525" s="27">
        <v>9</v>
      </c>
      <c r="B525" s="28">
        <v>1541558</v>
      </c>
      <c r="C525" s="28"/>
      <c r="D525" s="28">
        <v>24</v>
      </c>
      <c r="E525" s="29" t="s">
        <v>552</v>
      </c>
      <c r="F525" s="38" t="s">
        <v>12</v>
      </c>
      <c r="G525" s="38"/>
      <c r="H525" s="30" t="s">
        <v>13</v>
      </c>
      <c r="I525" s="30" t="s">
        <v>13</v>
      </c>
      <c r="J525" s="39" t="s">
        <v>14</v>
      </c>
      <c r="K525" s="39" t="s">
        <v>740</v>
      </c>
      <c r="L525" s="39" t="s">
        <v>22</v>
      </c>
      <c r="M525" s="39">
        <v>38222</v>
      </c>
      <c r="N525" s="39" t="s">
        <v>17</v>
      </c>
    </row>
    <row r="526" spans="1:14" ht="17">
      <c r="A526" s="27">
        <v>9</v>
      </c>
      <c r="B526" s="28">
        <v>1541586</v>
      </c>
      <c r="C526" s="28"/>
      <c r="D526" s="28">
        <v>24</v>
      </c>
      <c r="E526" s="29" t="s">
        <v>547</v>
      </c>
      <c r="F526" s="38" t="s">
        <v>12</v>
      </c>
      <c r="G526" s="38"/>
      <c r="H526" s="30" t="s">
        <v>13</v>
      </c>
      <c r="I526" s="30" t="s">
        <v>13</v>
      </c>
      <c r="J526" s="39" t="s">
        <v>14</v>
      </c>
      <c r="K526" s="39" t="s">
        <v>740</v>
      </c>
      <c r="L526" s="39" t="s">
        <v>22</v>
      </c>
      <c r="M526" s="39">
        <v>38250</v>
      </c>
      <c r="N526" s="39" t="s">
        <v>17</v>
      </c>
    </row>
    <row r="527" spans="1:14" ht="17">
      <c r="A527" s="27">
        <v>9</v>
      </c>
      <c r="B527" s="28">
        <v>1541620</v>
      </c>
      <c r="C527" s="28"/>
      <c r="D527" s="28">
        <v>24</v>
      </c>
      <c r="E527" s="29" t="s">
        <v>560</v>
      </c>
      <c r="F527" s="38" t="s">
        <v>12</v>
      </c>
      <c r="G527" s="38"/>
      <c r="H527" s="30" t="s">
        <v>13</v>
      </c>
      <c r="I527" s="30" t="s">
        <v>13</v>
      </c>
      <c r="J527" s="39" t="s">
        <v>14</v>
      </c>
      <c r="K527" s="39" t="s">
        <v>740</v>
      </c>
      <c r="L527" s="39" t="s">
        <v>22</v>
      </c>
      <c r="M527" s="39">
        <v>38284</v>
      </c>
      <c r="N527" s="39" t="s">
        <v>17</v>
      </c>
    </row>
    <row r="528" spans="1:14" ht="17">
      <c r="A528" s="27">
        <v>9</v>
      </c>
      <c r="B528" s="28">
        <v>1541662</v>
      </c>
      <c r="C528" s="28"/>
      <c r="D528" s="28">
        <v>24</v>
      </c>
      <c r="E528" s="29" t="s">
        <v>558</v>
      </c>
      <c r="F528" s="38" t="s">
        <v>12</v>
      </c>
      <c r="G528" s="38"/>
      <c r="H528" s="30" t="s">
        <v>13</v>
      </c>
      <c r="I528" s="30" t="s">
        <v>13</v>
      </c>
      <c r="J528" s="39" t="s">
        <v>14</v>
      </c>
      <c r="K528" s="39" t="s">
        <v>740</v>
      </c>
      <c r="L528" s="39" t="s">
        <v>22</v>
      </c>
      <c r="M528" s="39">
        <v>38326</v>
      </c>
      <c r="N528" s="39" t="s">
        <v>17</v>
      </c>
    </row>
    <row r="529" spans="1:14" ht="17">
      <c r="A529" s="27" t="s">
        <v>185</v>
      </c>
      <c r="B529" s="28">
        <v>192005</v>
      </c>
      <c r="C529" s="28">
        <v>1349714</v>
      </c>
      <c r="D529" s="28">
        <v>18</v>
      </c>
      <c r="E529" s="29" t="s">
        <v>744</v>
      </c>
      <c r="F529" s="42" t="s">
        <v>12</v>
      </c>
      <c r="G529" s="42"/>
      <c r="H529" s="30"/>
      <c r="I529" s="30"/>
      <c r="J529" s="40" t="s">
        <v>14</v>
      </c>
      <c r="K529" s="40" t="s">
        <v>745</v>
      </c>
      <c r="L529" s="40" t="s">
        <v>22</v>
      </c>
      <c r="M529" s="40">
        <v>76</v>
      </c>
      <c r="N529" s="40" t="s">
        <v>746</v>
      </c>
    </row>
    <row r="530" spans="1:14" ht="17">
      <c r="A530" s="27" t="s">
        <v>185</v>
      </c>
      <c r="B530" s="28">
        <v>1517931</v>
      </c>
      <c r="C530" s="28">
        <v>23775</v>
      </c>
      <c r="D530" s="28">
        <v>31</v>
      </c>
      <c r="E530" s="29" t="s">
        <v>647</v>
      </c>
      <c r="F530" s="43" t="s">
        <v>13</v>
      </c>
      <c r="G530" s="43" t="s">
        <v>1224</v>
      </c>
      <c r="H530" s="30"/>
      <c r="I530" s="30" t="s">
        <v>13</v>
      </c>
      <c r="J530" s="40" t="s">
        <v>26</v>
      </c>
      <c r="K530" s="40" t="s">
        <v>747</v>
      </c>
      <c r="L530" s="40" t="s">
        <v>16</v>
      </c>
      <c r="M530" s="40">
        <v>0</v>
      </c>
      <c r="N530" s="40" t="s">
        <v>748</v>
      </c>
    </row>
    <row r="531" spans="1:14" ht="17">
      <c r="A531" s="27" t="s">
        <v>185</v>
      </c>
      <c r="B531" s="28">
        <v>1541277</v>
      </c>
      <c r="C531" s="28">
        <v>436</v>
      </c>
      <c r="D531" s="28">
        <v>24</v>
      </c>
      <c r="E531" s="29" t="s">
        <v>552</v>
      </c>
      <c r="F531" s="43" t="s">
        <v>13</v>
      </c>
      <c r="G531" s="43" t="s">
        <v>1225</v>
      </c>
      <c r="H531" s="30" t="s">
        <v>13</v>
      </c>
      <c r="I531" s="30" t="s">
        <v>13</v>
      </c>
      <c r="J531" s="39" t="s">
        <v>14</v>
      </c>
      <c r="K531" s="39" t="s">
        <v>70</v>
      </c>
      <c r="L531" s="39" t="s">
        <v>22</v>
      </c>
      <c r="M531" s="39">
        <v>19644</v>
      </c>
      <c r="N531" s="39" t="s">
        <v>17</v>
      </c>
    </row>
    <row r="532" spans="1:14" ht="17">
      <c r="A532" s="27" t="s">
        <v>185</v>
      </c>
      <c r="B532" s="28">
        <v>1541305</v>
      </c>
      <c r="C532" s="28">
        <v>402</v>
      </c>
      <c r="D532" s="28">
        <v>30</v>
      </c>
      <c r="E532" s="29" t="s">
        <v>749</v>
      </c>
      <c r="F532" s="42" t="s">
        <v>12</v>
      </c>
      <c r="G532" s="42"/>
      <c r="H532" s="30" t="s">
        <v>13</v>
      </c>
      <c r="I532" s="30" t="s">
        <v>13</v>
      </c>
      <c r="J532" s="39" t="s">
        <v>14</v>
      </c>
      <c r="K532" s="39" t="s">
        <v>70</v>
      </c>
      <c r="L532" s="39" t="s">
        <v>22</v>
      </c>
      <c r="M532" s="39">
        <v>19678</v>
      </c>
      <c r="N532" s="39" t="s">
        <v>17</v>
      </c>
    </row>
    <row r="533" spans="1:14" ht="17">
      <c r="A533" s="27" t="s">
        <v>185</v>
      </c>
      <c r="B533" s="28">
        <v>1541339</v>
      </c>
      <c r="C533" s="28">
        <v>374</v>
      </c>
      <c r="D533" s="28">
        <v>24</v>
      </c>
      <c r="E533" s="29" t="s">
        <v>549</v>
      </c>
      <c r="F533" s="43" t="s">
        <v>13</v>
      </c>
      <c r="G533" s="43" t="s">
        <v>1225</v>
      </c>
      <c r="H533" s="30" t="s">
        <v>13</v>
      </c>
      <c r="I533" s="30" t="s">
        <v>13</v>
      </c>
      <c r="J533" s="39" t="s">
        <v>14</v>
      </c>
      <c r="K533" s="39" t="s">
        <v>70</v>
      </c>
      <c r="L533" s="39" t="s">
        <v>22</v>
      </c>
      <c r="M533" s="39">
        <v>19706</v>
      </c>
      <c r="N533" s="39" t="s">
        <v>17</v>
      </c>
    </row>
    <row r="534" spans="1:14" ht="17">
      <c r="A534" s="27" t="s">
        <v>185</v>
      </c>
      <c r="B534" s="28">
        <v>1541367</v>
      </c>
      <c r="C534" s="28">
        <v>346</v>
      </c>
      <c r="D534" s="28">
        <v>24</v>
      </c>
      <c r="E534" s="29" t="s">
        <v>549</v>
      </c>
      <c r="F534" s="43" t="s">
        <v>13</v>
      </c>
      <c r="G534" s="43" t="s">
        <v>1226</v>
      </c>
      <c r="H534" s="30" t="s">
        <v>13</v>
      </c>
      <c r="I534" s="30" t="s">
        <v>13</v>
      </c>
      <c r="J534" s="39" t="s">
        <v>14</v>
      </c>
      <c r="K534" s="39" t="s">
        <v>70</v>
      </c>
      <c r="L534" s="39" t="s">
        <v>22</v>
      </c>
      <c r="M534" s="39">
        <v>19734</v>
      </c>
      <c r="N534" s="39" t="s">
        <v>17</v>
      </c>
    </row>
    <row r="535" spans="1:14" ht="17">
      <c r="A535" s="27" t="s">
        <v>185</v>
      </c>
      <c r="B535" s="28">
        <v>1541396</v>
      </c>
      <c r="C535" s="28">
        <v>317</v>
      </c>
      <c r="D535" s="28">
        <v>24</v>
      </c>
      <c r="E535" s="29" t="s">
        <v>558</v>
      </c>
      <c r="F535" s="43" t="s">
        <v>13</v>
      </c>
      <c r="G535" s="43" t="s">
        <v>1226</v>
      </c>
      <c r="H535" s="30" t="s">
        <v>13</v>
      </c>
      <c r="I535" s="30" t="s">
        <v>13</v>
      </c>
      <c r="J535" s="39" t="s">
        <v>14</v>
      </c>
      <c r="K535" s="39" t="s">
        <v>70</v>
      </c>
      <c r="L535" s="39" t="s">
        <v>22</v>
      </c>
      <c r="M535" s="39">
        <v>19763</v>
      </c>
      <c r="N535" s="39" t="s">
        <v>17</v>
      </c>
    </row>
    <row r="536" spans="1:14" ht="17">
      <c r="A536" s="27" t="s">
        <v>185</v>
      </c>
      <c r="B536" s="28">
        <v>1541431</v>
      </c>
      <c r="C536" s="28">
        <v>276</v>
      </c>
      <c r="D536" s="28">
        <v>30</v>
      </c>
      <c r="E536" s="29" t="s">
        <v>610</v>
      </c>
      <c r="F536" s="43" t="s">
        <v>13</v>
      </c>
      <c r="G536" s="43" t="s">
        <v>1226</v>
      </c>
      <c r="H536" s="30" t="s">
        <v>13</v>
      </c>
      <c r="I536" s="30" t="s">
        <v>13</v>
      </c>
      <c r="J536" s="39" t="s">
        <v>14</v>
      </c>
      <c r="K536" s="39" t="s">
        <v>70</v>
      </c>
      <c r="L536" s="39" t="s">
        <v>22</v>
      </c>
      <c r="M536" s="39">
        <v>19854</v>
      </c>
      <c r="N536" s="39" t="s">
        <v>17</v>
      </c>
    </row>
    <row r="537" spans="1:14" ht="17">
      <c r="A537" s="27" t="s">
        <v>185</v>
      </c>
      <c r="B537" s="28">
        <v>1541466</v>
      </c>
      <c r="C537" s="28">
        <v>226</v>
      </c>
      <c r="D537" s="28">
        <v>45</v>
      </c>
      <c r="E537" s="29" t="s">
        <v>605</v>
      </c>
      <c r="F537" s="42" t="s">
        <v>12</v>
      </c>
      <c r="G537" s="42"/>
      <c r="H537" s="30" t="s">
        <v>13</v>
      </c>
      <c r="I537" s="30" t="s">
        <v>13</v>
      </c>
      <c r="J537" s="39" t="s">
        <v>14</v>
      </c>
      <c r="K537" s="39" t="s">
        <v>70</v>
      </c>
      <c r="L537" s="39" t="s">
        <v>22</v>
      </c>
      <c r="M537" s="39">
        <v>19854</v>
      </c>
      <c r="N537" s="39" t="s">
        <v>17</v>
      </c>
    </row>
    <row r="538" spans="1:14" ht="17">
      <c r="A538" s="27" t="s">
        <v>185</v>
      </c>
      <c r="B538" s="28">
        <v>1541515</v>
      </c>
      <c r="C538" s="28">
        <v>198</v>
      </c>
      <c r="D538" s="28">
        <v>24</v>
      </c>
      <c r="E538" s="29" t="s">
        <v>549</v>
      </c>
      <c r="F538" s="42" t="s">
        <v>12</v>
      </c>
      <c r="G538" s="42"/>
      <c r="H538" s="30" t="s">
        <v>13</v>
      </c>
      <c r="I538" s="30" t="s">
        <v>13</v>
      </c>
      <c r="J538" s="39" t="s">
        <v>14</v>
      </c>
      <c r="K538" s="39" t="s">
        <v>70</v>
      </c>
      <c r="L538" s="39" t="s">
        <v>22</v>
      </c>
      <c r="M538" s="39">
        <v>19882</v>
      </c>
      <c r="N538" s="39" t="s">
        <v>17</v>
      </c>
    </row>
    <row r="539" spans="1:14" ht="17">
      <c r="A539" s="27" t="s">
        <v>185</v>
      </c>
      <c r="B539" s="28">
        <v>1541577</v>
      </c>
      <c r="C539" s="28">
        <v>135</v>
      </c>
      <c r="D539" s="28">
        <v>25</v>
      </c>
      <c r="E539" s="29" t="s">
        <v>750</v>
      </c>
      <c r="F539" s="43" t="s">
        <v>13</v>
      </c>
      <c r="G539" s="43" t="s">
        <v>1227</v>
      </c>
      <c r="H539" s="30" t="s">
        <v>13</v>
      </c>
      <c r="I539" s="30" t="s">
        <v>13</v>
      </c>
      <c r="J539" s="39" t="s">
        <v>14</v>
      </c>
      <c r="K539" s="39" t="s">
        <v>70</v>
      </c>
      <c r="L539" s="39" t="s">
        <v>22</v>
      </c>
      <c r="M539" s="39">
        <v>19945</v>
      </c>
      <c r="N539" s="39" t="s">
        <v>17</v>
      </c>
    </row>
    <row r="540" spans="1:14" ht="17">
      <c r="A540" s="27" t="s">
        <v>185</v>
      </c>
      <c r="B540" s="28">
        <v>1541633</v>
      </c>
      <c r="C540" s="28">
        <v>59</v>
      </c>
      <c r="D540" s="28">
        <v>45</v>
      </c>
      <c r="E540" s="29" t="s">
        <v>569</v>
      </c>
      <c r="F540" s="43" t="s">
        <v>13</v>
      </c>
      <c r="G540" s="43" t="s">
        <v>1227</v>
      </c>
      <c r="H540" s="30" t="s">
        <v>13</v>
      </c>
      <c r="I540" s="30" t="s">
        <v>13</v>
      </c>
      <c r="J540" s="39" t="s">
        <v>14</v>
      </c>
      <c r="K540" s="39" t="s">
        <v>70</v>
      </c>
      <c r="L540" s="39" t="s">
        <v>22</v>
      </c>
      <c r="M540" s="39">
        <v>20021</v>
      </c>
      <c r="N540" s="39" t="s">
        <v>17</v>
      </c>
    </row>
    <row r="541" spans="1:14" ht="17">
      <c r="A541" s="27" t="s">
        <v>185</v>
      </c>
      <c r="B541" s="28">
        <v>1541682</v>
      </c>
      <c r="C541" s="28">
        <v>31</v>
      </c>
      <c r="D541" s="28">
        <v>24</v>
      </c>
      <c r="E541" s="29" t="s">
        <v>549</v>
      </c>
      <c r="F541" s="42" t="s">
        <v>12</v>
      </c>
      <c r="G541" s="42"/>
      <c r="H541" s="30" t="s">
        <v>13</v>
      </c>
      <c r="I541" s="30" t="s">
        <v>13</v>
      </c>
      <c r="J541" s="39" t="s">
        <v>14</v>
      </c>
      <c r="K541" s="39" t="s">
        <v>70</v>
      </c>
      <c r="L541" s="39" t="s">
        <v>22</v>
      </c>
      <c r="M541" s="39">
        <v>20049</v>
      </c>
      <c r="N541" s="39" t="s">
        <v>17</v>
      </c>
    </row>
    <row r="542" spans="1:14" ht="17">
      <c r="A542" s="27" t="s">
        <v>185</v>
      </c>
      <c r="B542" s="28">
        <v>1541710</v>
      </c>
      <c r="C542" s="28">
        <v>3</v>
      </c>
      <c r="D542" s="28">
        <v>24</v>
      </c>
      <c r="E542" s="29" t="s">
        <v>549</v>
      </c>
      <c r="F542" s="42" t="s">
        <v>12</v>
      </c>
      <c r="G542" s="42"/>
      <c r="H542" s="30" t="s">
        <v>13</v>
      </c>
      <c r="I542" s="30" t="s">
        <v>13</v>
      </c>
      <c r="J542" s="39" t="s">
        <v>14</v>
      </c>
      <c r="K542" s="39" t="s">
        <v>70</v>
      </c>
      <c r="L542" s="39" t="s">
        <v>22</v>
      </c>
      <c r="M542" s="39">
        <v>20077</v>
      </c>
      <c r="N542" s="39" t="s">
        <v>17</v>
      </c>
    </row>
    <row r="543" spans="1:14" ht="17">
      <c r="A543" s="27">
        <v>10</v>
      </c>
      <c r="B543" s="28">
        <v>8400</v>
      </c>
      <c r="C543" s="28"/>
      <c r="D543" s="28">
        <v>34</v>
      </c>
      <c r="E543" s="29" t="s">
        <v>545</v>
      </c>
      <c r="F543" s="38" t="s">
        <v>12</v>
      </c>
      <c r="G543" s="38"/>
      <c r="H543" s="30" t="s">
        <v>13</v>
      </c>
      <c r="I543" s="30" t="s">
        <v>13</v>
      </c>
      <c r="J543" s="39" t="s">
        <v>14</v>
      </c>
      <c r="K543" s="39" t="s">
        <v>751</v>
      </c>
      <c r="L543" s="39" t="s">
        <v>16</v>
      </c>
      <c r="M543" s="39">
        <v>20090</v>
      </c>
      <c r="N543" s="39" t="s">
        <v>17</v>
      </c>
    </row>
    <row r="544" spans="1:14" ht="17">
      <c r="A544" s="27">
        <v>10</v>
      </c>
      <c r="B544" s="28">
        <v>768186</v>
      </c>
      <c r="C544" s="28"/>
      <c r="D544" s="28">
        <v>20</v>
      </c>
      <c r="E544" s="29" t="s">
        <v>752</v>
      </c>
      <c r="F544" s="38" t="s">
        <v>12</v>
      </c>
      <c r="G544" s="38"/>
      <c r="H544" s="30"/>
      <c r="I544" s="30"/>
      <c r="J544" s="40" t="s">
        <v>26</v>
      </c>
      <c r="K544" s="40" t="s">
        <v>72</v>
      </c>
      <c r="L544" s="40" t="s">
        <v>22</v>
      </c>
      <c r="M544" s="40"/>
      <c r="N544" s="40" t="s">
        <v>59</v>
      </c>
    </row>
    <row r="545" spans="1:14" ht="17">
      <c r="A545" s="27">
        <v>10</v>
      </c>
      <c r="B545" s="28">
        <v>1257840</v>
      </c>
      <c r="C545" s="28"/>
      <c r="D545" s="28">
        <v>29</v>
      </c>
      <c r="E545" s="29" t="s">
        <v>753</v>
      </c>
      <c r="F545" s="38" t="s">
        <v>12</v>
      </c>
      <c r="G545" s="38"/>
      <c r="H545" s="30"/>
      <c r="I545" s="30"/>
      <c r="J545" s="40" t="s">
        <v>26</v>
      </c>
      <c r="K545" s="40" t="s">
        <v>73</v>
      </c>
      <c r="L545" s="40" t="s">
        <v>16</v>
      </c>
      <c r="M545" s="40"/>
      <c r="N545" s="40" t="s">
        <v>74</v>
      </c>
    </row>
    <row r="546" spans="1:14" ht="17">
      <c r="A546" s="27">
        <v>10</v>
      </c>
      <c r="B546" s="28">
        <v>1584568</v>
      </c>
      <c r="C546" s="28"/>
      <c r="D546" s="28">
        <v>16</v>
      </c>
      <c r="E546" s="29" t="s">
        <v>754</v>
      </c>
      <c r="F546" s="38" t="s">
        <v>12</v>
      </c>
      <c r="G546" s="38"/>
      <c r="H546" s="30"/>
      <c r="I546" s="30"/>
      <c r="J546" s="39" t="s">
        <v>20</v>
      </c>
      <c r="K546" s="39" t="s">
        <v>755</v>
      </c>
      <c r="L546" s="39" t="s">
        <v>22</v>
      </c>
      <c r="M546" s="39">
        <v>-2584</v>
      </c>
      <c r="N546" s="39" t="s">
        <v>666</v>
      </c>
    </row>
    <row r="547" spans="1:14" ht="17">
      <c r="A547" s="27">
        <v>10</v>
      </c>
      <c r="B547" s="28">
        <v>1584602</v>
      </c>
      <c r="C547" s="28"/>
      <c r="D547" s="28">
        <v>24</v>
      </c>
      <c r="E547" s="29" t="s">
        <v>756</v>
      </c>
      <c r="F547" s="38" t="s">
        <v>12</v>
      </c>
      <c r="G547" s="38"/>
      <c r="H547" s="30"/>
      <c r="I547" s="30"/>
      <c r="J547" s="39" t="s">
        <v>20</v>
      </c>
      <c r="K547" s="39" t="s">
        <v>755</v>
      </c>
      <c r="L547" s="39" t="s">
        <v>22</v>
      </c>
      <c r="M547" s="39">
        <v>-2550</v>
      </c>
      <c r="N547" s="39" t="s">
        <v>666</v>
      </c>
    </row>
    <row r="548" spans="1:14" ht="17">
      <c r="A548" s="27">
        <v>10</v>
      </c>
      <c r="B548" s="28">
        <v>1584641</v>
      </c>
      <c r="C548" s="28"/>
      <c r="D548" s="28">
        <v>42</v>
      </c>
      <c r="E548" s="29" t="s">
        <v>757</v>
      </c>
      <c r="F548" s="38" t="s">
        <v>12</v>
      </c>
      <c r="G548" s="38"/>
      <c r="H548" s="30"/>
      <c r="I548" s="30"/>
      <c r="J548" s="39" t="s">
        <v>20</v>
      </c>
      <c r="K548" s="39" t="s">
        <v>755</v>
      </c>
      <c r="L548" s="39" t="s">
        <v>22</v>
      </c>
      <c r="M548" s="39">
        <v>-2511</v>
      </c>
      <c r="N548" s="39" t="s">
        <v>666</v>
      </c>
    </row>
    <row r="549" spans="1:14" ht="17">
      <c r="A549" s="27">
        <v>10</v>
      </c>
      <c r="B549" s="28">
        <v>1646315</v>
      </c>
      <c r="C549" s="28"/>
      <c r="D549" s="28">
        <v>30</v>
      </c>
      <c r="E549" s="29" t="s">
        <v>758</v>
      </c>
      <c r="F549" s="38" t="s">
        <v>12</v>
      </c>
      <c r="G549" s="38"/>
      <c r="H549" s="30"/>
      <c r="I549" s="30" t="s">
        <v>13</v>
      </c>
      <c r="J549" s="40" t="s">
        <v>26</v>
      </c>
      <c r="K549" s="40" t="s">
        <v>759</v>
      </c>
      <c r="L549" s="40" t="s">
        <v>22</v>
      </c>
      <c r="M549" s="40">
        <v>0</v>
      </c>
      <c r="N549" s="40" t="s">
        <v>17</v>
      </c>
    </row>
    <row r="550" spans="1:14" ht="17">
      <c r="A550" s="27">
        <v>10</v>
      </c>
      <c r="B550" s="28">
        <v>1686861</v>
      </c>
      <c r="C550" s="28"/>
      <c r="D550" s="28">
        <v>24</v>
      </c>
      <c r="E550" s="29" t="s">
        <v>552</v>
      </c>
      <c r="F550" s="38" t="s">
        <v>12</v>
      </c>
      <c r="G550" s="38"/>
      <c r="H550" s="30" t="s">
        <v>13</v>
      </c>
      <c r="I550" s="30" t="s">
        <v>13</v>
      </c>
      <c r="J550" s="39" t="s">
        <v>14</v>
      </c>
      <c r="K550" s="39" t="s">
        <v>759</v>
      </c>
      <c r="L550" s="39" t="s">
        <v>22</v>
      </c>
      <c r="M550" s="39">
        <v>36913</v>
      </c>
      <c r="N550" s="39" t="s">
        <v>17</v>
      </c>
    </row>
    <row r="551" spans="1:14" ht="17">
      <c r="A551" s="27">
        <v>10</v>
      </c>
      <c r="B551" s="28">
        <v>1686915</v>
      </c>
      <c r="C551" s="28"/>
      <c r="D551" s="28">
        <v>24</v>
      </c>
      <c r="E551" s="29" t="s">
        <v>558</v>
      </c>
      <c r="F551" s="38" t="s">
        <v>12</v>
      </c>
      <c r="G551" s="38"/>
      <c r="H551" s="30" t="s">
        <v>13</v>
      </c>
      <c r="I551" s="30" t="s">
        <v>13</v>
      </c>
      <c r="J551" s="39" t="s">
        <v>14</v>
      </c>
      <c r="K551" s="39" t="s">
        <v>759</v>
      </c>
      <c r="L551" s="39" t="s">
        <v>22</v>
      </c>
      <c r="M551" s="39">
        <v>36967</v>
      </c>
      <c r="N551" s="39" t="s">
        <v>17</v>
      </c>
    </row>
    <row r="552" spans="1:14" ht="17">
      <c r="A552" s="27">
        <v>10</v>
      </c>
      <c r="B552" s="28">
        <v>1686943</v>
      </c>
      <c r="C552" s="28"/>
      <c r="D552" s="28">
        <v>24</v>
      </c>
      <c r="E552" s="29" t="s">
        <v>604</v>
      </c>
      <c r="F552" s="38" t="s">
        <v>12</v>
      </c>
      <c r="G552" s="38"/>
      <c r="H552" s="30" t="s">
        <v>13</v>
      </c>
      <c r="I552" s="30" t="s">
        <v>13</v>
      </c>
      <c r="J552" s="39" t="s">
        <v>14</v>
      </c>
      <c r="K552" s="39" t="s">
        <v>759</v>
      </c>
      <c r="L552" s="39" t="s">
        <v>22</v>
      </c>
      <c r="M552" s="39">
        <v>36995</v>
      </c>
      <c r="N552" s="39" t="s">
        <v>17</v>
      </c>
    </row>
    <row r="553" spans="1:14" ht="17">
      <c r="A553" s="27">
        <v>10</v>
      </c>
      <c r="B553" s="28">
        <v>1686977</v>
      </c>
      <c r="C553" s="28"/>
      <c r="D553" s="28">
        <v>30</v>
      </c>
      <c r="E553" s="29" t="s">
        <v>760</v>
      </c>
      <c r="F553" s="38" t="s">
        <v>12</v>
      </c>
      <c r="G553" s="38"/>
      <c r="H553" s="30" t="s">
        <v>13</v>
      </c>
      <c r="I553" s="30" t="s">
        <v>13</v>
      </c>
      <c r="J553" s="39" t="s">
        <v>14</v>
      </c>
      <c r="K553" s="39" t="s">
        <v>759</v>
      </c>
      <c r="L553" s="39" t="s">
        <v>22</v>
      </c>
      <c r="M553" s="39">
        <v>37029</v>
      </c>
      <c r="N553" s="39" t="s">
        <v>17</v>
      </c>
    </row>
    <row r="554" spans="1:14" ht="17">
      <c r="A554" s="27">
        <v>10</v>
      </c>
      <c r="B554" s="28">
        <v>1687011</v>
      </c>
      <c r="C554" s="28"/>
      <c r="D554" s="28">
        <v>45</v>
      </c>
      <c r="E554" s="29" t="s">
        <v>710</v>
      </c>
      <c r="F554" s="38" t="s">
        <v>12</v>
      </c>
      <c r="G554" s="38"/>
      <c r="H554" s="30" t="s">
        <v>13</v>
      </c>
      <c r="I554" s="30" t="s">
        <v>13</v>
      </c>
      <c r="J554" s="39" t="s">
        <v>14</v>
      </c>
      <c r="K554" s="39" t="s">
        <v>759</v>
      </c>
      <c r="L554" s="39" t="s">
        <v>22</v>
      </c>
      <c r="M554" s="39">
        <v>37063</v>
      </c>
      <c r="N554" s="39" t="s">
        <v>17</v>
      </c>
    </row>
    <row r="555" spans="1:14" ht="17">
      <c r="A555" s="27">
        <v>10</v>
      </c>
      <c r="B555" s="28">
        <v>1687060</v>
      </c>
      <c r="C555" s="28"/>
      <c r="D555" s="28">
        <v>24</v>
      </c>
      <c r="E555" s="29" t="s">
        <v>552</v>
      </c>
      <c r="F555" s="38" t="s">
        <v>12</v>
      </c>
      <c r="G555" s="38"/>
      <c r="H555" s="30" t="s">
        <v>13</v>
      </c>
      <c r="I555" s="30" t="s">
        <v>13</v>
      </c>
      <c r="J555" s="39" t="s">
        <v>14</v>
      </c>
      <c r="K555" s="39" t="s">
        <v>759</v>
      </c>
      <c r="L555" s="39" t="s">
        <v>22</v>
      </c>
      <c r="M555" s="39">
        <v>37112</v>
      </c>
      <c r="N555" s="39" t="s">
        <v>17</v>
      </c>
    </row>
    <row r="556" spans="1:14" ht="17">
      <c r="A556" s="27">
        <v>10</v>
      </c>
      <c r="B556" s="28">
        <v>1687128</v>
      </c>
      <c r="C556" s="28"/>
      <c r="D556" s="28">
        <v>24</v>
      </c>
      <c r="E556" s="29" t="s">
        <v>560</v>
      </c>
      <c r="F556" s="38" t="s">
        <v>12</v>
      </c>
      <c r="G556" s="38"/>
      <c r="H556" s="30" t="s">
        <v>13</v>
      </c>
      <c r="I556" s="30" t="s">
        <v>13</v>
      </c>
      <c r="J556" s="39" t="s">
        <v>14</v>
      </c>
      <c r="K556" s="39" t="s">
        <v>759</v>
      </c>
      <c r="L556" s="39" t="s">
        <v>22</v>
      </c>
      <c r="M556" s="39">
        <v>37180</v>
      </c>
      <c r="N556" s="39" t="s">
        <v>17</v>
      </c>
    </row>
    <row r="557" spans="1:14" ht="17">
      <c r="A557" s="27">
        <v>10</v>
      </c>
      <c r="B557" s="28">
        <v>1687162</v>
      </c>
      <c r="C557" s="28"/>
      <c r="D557" s="28">
        <v>24</v>
      </c>
      <c r="E557" s="29" t="s">
        <v>549</v>
      </c>
      <c r="F557" s="38" t="s">
        <v>12</v>
      </c>
      <c r="G557" s="38"/>
      <c r="H557" s="30" t="s">
        <v>13</v>
      </c>
      <c r="I557" s="30" t="s">
        <v>13</v>
      </c>
      <c r="J557" s="39" t="s">
        <v>14</v>
      </c>
      <c r="K557" s="39" t="s">
        <v>759</v>
      </c>
      <c r="L557" s="39" t="s">
        <v>22</v>
      </c>
      <c r="M557" s="39">
        <v>37214</v>
      </c>
      <c r="N557" s="39" t="s">
        <v>17</v>
      </c>
    </row>
    <row r="558" spans="1:14" ht="17">
      <c r="A558" s="27">
        <v>10</v>
      </c>
      <c r="B558" s="28">
        <v>1687190</v>
      </c>
      <c r="C558" s="28"/>
      <c r="D558" s="28">
        <v>24</v>
      </c>
      <c r="E558" s="29" t="s">
        <v>560</v>
      </c>
      <c r="F558" s="38" t="s">
        <v>12</v>
      </c>
      <c r="G558" s="38"/>
      <c r="H558" s="30" t="s">
        <v>13</v>
      </c>
      <c r="I558" s="30" t="s">
        <v>13</v>
      </c>
      <c r="J558" s="39" t="s">
        <v>14</v>
      </c>
      <c r="K558" s="39" t="s">
        <v>759</v>
      </c>
      <c r="L558" s="39" t="s">
        <v>22</v>
      </c>
      <c r="M558" s="39">
        <v>37242</v>
      </c>
      <c r="N558" s="39" t="s">
        <v>17</v>
      </c>
    </row>
    <row r="559" spans="1:14" ht="17">
      <c r="A559" s="27">
        <v>10</v>
      </c>
      <c r="B559" s="28">
        <v>1687225</v>
      </c>
      <c r="C559" s="28"/>
      <c r="D559" s="28">
        <v>24</v>
      </c>
      <c r="E559" s="29" t="s">
        <v>558</v>
      </c>
      <c r="F559" s="38" t="s">
        <v>12</v>
      </c>
      <c r="G559" s="38"/>
      <c r="H559" s="30" t="s">
        <v>13</v>
      </c>
      <c r="I559" s="30" t="s">
        <v>13</v>
      </c>
      <c r="J559" s="39" t="s">
        <v>14</v>
      </c>
      <c r="K559" s="39" t="s">
        <v>759</v>
      </c>
      <c r="L559" s="39" t="s">
        <v>22</v>
      </c>
      <c r="M559" s="39">
        <v>37277</v>
      </c>
      <c r="N559" s="39" t="s">
        <v>17</v>
      </c>
    </row>
    <row r="560" spans="1:14" ht="17">
      <c r="A560" s="27">
        <v>10</v>
      </c>
      <c r="B560" s="28">
        <v>1687267</v>
      </c>
      <c r="C560" s="28"/>
      <c r="D560" s="28">
        <v>45</v>
      </c>
      <c r="E560" s="29" t="s">
        <v>761</v>
      </c>
      <c r="F560" s="38" t="s">
        <v>12</v>
      </c>
      <c r="G560" s="38"/>
      <c r="H560" s="30" t="s">
        <v>13</v>
      </c>
      <c r="I560" s="30" t="s">
        <v>13</v>
      </c>
      <c r="J560" s="39" t="s">
        <v>14</v>
      </c>
      <c r="K560" s="39" t="s">
        <v>759</v>
      </c>
      <c r="L560" s="39" t="s">
        <v>22</v>
      </c>
      <c r="M560" s="39">
        <v>37319</v>
      </c>
      <c r="N560" s="39" t="s">
        <v>17</v>
      </c>
    </row>
    <row r="561" spans="1:14" ht="17">
      <c r="A561" s="27">
        <v>10</v>
      </c>
      <c r="B561" s="28">
        <v>1687316</v>
      </c>
      <c r="C561" s="28"/>
      <c r="D561" s="28">
        <v>24</v>
      </c>
      <c r="E561" s="29" t="s">
        <v>604</v>
      </c>
      <c r="F561" s="38" t="s">
        <v>12</v>
      </c>
      <c r="G561" s="38"/>
      <c r="H561" s="30" t="s">
        <v>13</v>
      </c>
      <c r="I561" s="30" t="s">
        <v>13</v>
      </c>
      <c r="J561" s="39" t="s">
        <v>14</v>
      </c>
      <c r="K561" s="39" t="s">
        <v>759</v>
      </c>
      <c r="L561" s="39" t="s">
        <v>22</v>
      </c>
      <c r="M561" s="39">
        <v>37368</v>
      </c>
      <c r="N561" s="39" t="s">
        <v>17</v>
      </c>
    </row>
    <row r="562" spans="1:14" ht="17">
      <c r="A562" s="27">
        <v>10</v>
      </c>
      <c r="B562" s="28">
        <v>1687352</v>
      </c>
      <c r="C562" s="28"/>
      <c r="D562" s="28">
        <v>24</v>
      </c>
      <c r="E562" s="29" t="s">
        <v>604</v>
      </c>
      <c r="F562" s="38" t="s">
        <v>12</v>
      </c>
      <c r="G562" s="38"/>
      <c r="H562" s="30" t="s">
        <v>13</v>
      </c>
      <c r="I562" s="30" t="s">
        <v>13</v>
      </c>
      <c r="J562" s="39" t="s">
        <v>14</v>
      </c>
      <c r="K562" s="39" t="s">
        <v>759</v>
      </c>
      <c r="L562" s="39" t="s">
        <v>22</v>
      </c>
      <c r="M562" s="39">
        <v>37404</v>
      </c>
      <c r="N562" s="39" t="s">
        <v>17</v>
      </c>
    </row>
    <row r="563" spans="1:14" ht="17">
      <c r="A563" s="27">
        <v>10</v>
      </c>
      <c r="B563" s="28">
        <v>1687380</v>
      </c>
      <c r="C563" s="28"/>
      <c r="D563" s="28">
        <v>30</v>
      </c>
      <c r="E563" s="29" t="s">
        <v>685</v>
      </c>
      <c r="F563" s="38" t="s">
        <v>12</v>
      </c>
      <c r="G563" s="38"/>
      <c r="H563" s="30" t="s">
        <v>13</v>
      </c>
      <c r="I563" s="30" t="s">
        <v>13</v>
      </c>
      <c r="J563" s="39" t="s">
        <v>14</v>
      </c>
      <c r="K563" s="39" t="s">
        <v>759</v>
      </c>
      <c r="L563" s="39" t="s">
        <v>22</v>
      </c>
      <c r="M563" s="39">
        <v>37432</v>
      </c>
      <c r="N563" s="39" t="s">
        <v>17</v>
      </c>
    </row>
    <row r="564" spans="1:14" ht="17">
      <c r="A564" s="27">
        <v>10</v>
      </c>
      <c r="B564" s="28">
        <v>1687420</v>
      </c>
      <c r="C564" s="28"/>
      <c r="D564" s="28">
        <v>24</v>
      </c>
      <c r="E564" s="29" t="s">
        <v>552</v>
      </c>
      <c r="F564" s="38" t="s">
        <v>12</v>
      </c>
      <c r="G564" s="38"/>
      <c r="H564" s="30" t="s">
        <v>13</v>
      </c>
      <c r="I564" s="30" t="s">
        <v>13</v>
      </c>
      <c r="J564" s="39" t="s">
        <v>14</v>
      </c>
      <c r="K564" s="39" t="s">
        <v>759</v>
      </c>
      <c r="L564" s="39" t="s">
        <v>22</v>
      </c>
      <c r="M564" s="39">
        <v>37472</v>
      </c>
      <c r="N564" s="39" t="s">
        <v>17</v>
      </c>
    </row>
    <row r="565" spans="1:14" ht="17">
      <c r="A565" s="27">
        <v>10</v>
      </c>
      <c r="B565" s="28">
        <v>1687471</v>
      </c>
      <c r="C565" s="28"/>
      <c r="D565" s="28">
        <v>24</v>
      </c>
      <c r="E565" s="29" t="s">
        <v>549</v>
      </c>
      <c r="F565" s="38" t="s">
        <v>12</v>
      </c>
      <c r="G565" s="38"/>
      <c r="H565" s="30" t="s">
        <v>13</v>
      </c>
      <c r="I565" s="30" t="s">
        <v>13</v>
      </c>
      <c r="J565" s="39" t="s">
        <v>14</v>
      </c>
      <c r="K565" s="39" t="s">
        <v>759</v>
      </c>
      <c r="L565" s="39" t="s">
        <v>22</v>
      </c>
      <c r="M565" s="39">
        <v>37523</v>
      </c>
      <c r="N565" s="39" t="s">
        <v>17</v>
      </c>
    </row>
    <row r="566" spans="1:14" ht="17">
      <c r="A566" s="27">
        <v>10</v>
      </c>
      <c r="B566" s="28">
        <v>1687499</v>
      </c>
      <c r="C566" s="28"/>
      <c r="D566" s="28">
        <v>24</v>
      </c>
      <c r="E566" s="29" t="s">
        <v>549</v>
      </c>
      <c r="F566" s="38" t="s">
        <v>12</v>
      </c>
      <c r="G566" s="38"/>
      <c r="H566" s="30" t="s">
        <v>13</v>
      </c>
      <c r="I566" s="30" t="s">
        <v>13</v>
      </c>
      <c r="J566" s="39" t="s">
        <v>14</v>
      </c>
      <c r="K566" s="39" t="s">
        <v>759</v>
      </c>
      <c r="L566" s="39" t="s">
        <v>22</v>
      </c>
      <c r="M566" s="39">
        <v>37551</v>
      </c>
      <c r="N566" s="39" t="s">
        <v>17</v>
      </c>
    </row>
    <row r="567" spans="1:14" ht="17">
      <c r="A567" s="27">
        <v>10</v>
      </c>
      <c r="B567" s="28">
        <v>1687533</v>
      </c>
      <c r="C567" s="28"/>
      <c r="D567" s="28">
        <v>24</v>
      </c>
      <c r="E567" s="29" t="s">
        <v>549</v>
      </c>
      <c r="F567" s="38" t="s">
        <v>12</v>
      </c>
      <c r="G567" s="38"/>
      <c r="H567" s="30" t="s">
        <v>13</v>
      </c>
      <c r="I567" s="30" t="s">
        <v>13</v>
      </c>
      <c r="J567" s="39" t="s">
        <v>14</v>
      </c>
      <c r="K567" s="39" t="s">
        <v>759</v>
      </c>
      <c r="L567" s="39" t="s">
        <v>22</v>
      </c>
      <c r="M567" s="39">
        <v>37585</v>
      </c>
      <c r="N567" s="39" t="s">
        <v>17</v>
      </c>
    </row>
    <row r="568" spans="1:14" ht="17">
      <c r="A568" s="27">
        <v>10</v>
      </c>
      <c r="B568" s="28">
        <v>1687568</v>
      </c>
      <c r="C568" s="28"/>
      <c r="D568" s="28">
        <v>24</v>
      </c>
      <c r="E568" s="29" t="s">
        <v>560</v>
      </c>
      <c r="F568" s="38" t="s">
        <v>12</v>
      </c>
      <c r="G568" s="38"/>
      <c r="H568" s="30" t="s">
        <v>13</v>
      </c>
      <c r="I568" s="30" t="s">
        <v>13</v>
      </c>
      <c r="J568" s="39" t="s">
        <v>14</v>
      </c>
      <c r="K568" s="39" t="s">
        <v>759</v>
      </c>
      <c r="L568" s="39" t="s">
        <v>22</v>
      </c>
      <c r="M568" s="39">
        <v>37620</v>
      </c>
      <c r="N568" s="39" t="s">
        <v>17</v>
      </c>
    </row>
    <row r="569" spans="1:14" ht="17">
      <c r="A569" s="27">
        <v>10</v>
      </c>
      <c r="B569" s="28">
        <v>1687610</v>
      </c>
      <c r="C569" s="28"/>
      <c r="D569" s="28">
        <v>24</v>
      </c>
      <c r="E569" s="29" t="s">
        <v>558</v>
      </c>
      <c r="F569" s="38" t="s">
        <v>12</v>
      </c>
      <c r="G569" s="38"/>
      <c r="H569" s="30" t="s">
        <v>13</v>
      </c>
      <c r="I569" s="30" t="s">
        <v>13</v>
      </c>
      <c r="J569" s="39" t="s">
        <v>14</v>
      </c>
      <c r="K569" s="39" t="s">
        <v>759</v>
      </c>
      <c r="L569" s="39" t="s">
        <v>22</v>
      </c>
      <c r="M569" s="39">
        <v>37662</v>
      </c>
      <c r="N569" s="39" t="s">
        <v>17</v>
      </c>
    </row>
    <row r="570" spans="1:14" ht="17">
      <c r="A570" s="27" t="s">
        <v>468</v>
      </c>
      <c r="B570" s="28">
        <v>8219</v>
      </c>
      <c r="C570" s="28">
        <v>1679405</v>
      </c>
      <c r="D570" s="28">
        <v>34</v>
      </c>
      <c r="E570" s="29" t="s">
        <v>545</v>
      </c>
      <c r="F570" s="42" t="s">
        <v>12</v>
      </c>
      <c r="G570" s="42"/>
      <c r="H570" s="30" t="s">
        <v>13</v>
      </c>
      <c r="I570" s="30" t="s">
        <v>13</v>
      </c>
      <c r="J570" s="39" t="s">
        <v>14</v>
      </c>
      <c r="K570" s="39" t="s">
        <v>759</v>
      </c>
      <c r="L570" s="39" t="s">
        <v>16</v>
      </c>
      <c r="M570" s="39">
        <v>29457</v>
      </c>
      <c r="N570" s="39" t="s">
        <v>17</v>
      </c>
    </row>
    <row r="571" spans="1:14" ht="17">
      <c r="A571" s="27" t="s">
        <v>468</v>
      </c>
      <c r="B571" s="28">
        <v>36066</v>
      </c>
      <c r="C571" s="28">
        <v>1651562</v>
      </c>
      <c r="D571" s="28">
        <v>30</v>
      </c>
      <c r="E571" s="29" t="s">
        <v>655</v>
      </c>
      <c r="F571" s="42" t="s">
        <v>12</v>
      </c>
      <c r="G571" s="42"/>
      <c r="H571" s="30"/>
      <c r="I571" s="30" t="s">
        <v>13</v>
      </c>
      <c r="J571" s="40" t="s">
        <v>14</v>
      </c>
      <c r="K571" s="40" t="s">
        <v>759</v>
      </c>
      <c r="L571" s="40" t="s">
        <v>16</v>
      </c>
      <c r="M571" s="40">
        <v>1614</v>
      </c>
      <c r="N571" s="40" t="s">
        <v>17</v>
      </c>
    </row>
    <row r="572" spans="1:14" ht="17">
      <c r="A572" s="27" t="s">
        <v>468</v>
      </c>
      <c r="B572" s="28">
        <v>456733</v>
      </c>
      <c r="C572" s="28">
        <v>1230886</v>
      </c>
      <c r="D572" s="28">
        <v>39</v>
      </c>
      <c r="E572" s="29" t="s">
        <v>762</v>
      </c>
      <c r="F572" s="42" t="s">
        <v>12</v>
      </c>
      <c r="G572" s="42"/>
      <c r="H572" s="30"/>
      <c r="I572" s="30"/>
      <c r="J572" s="40" t="s">
        <v>26</v>
      </c>
      <c r="K572" s="40" t="s">
        <v>763</v>
      </c>
      <c r="L572" s="40" t="s">
        <v>16</v>
      </c>
      <c r="M572" s="40">
        <v>0</v>
      </c>
      <c r="N572" s="40" t="s">
        <v>764</v>
      </c>
    </row>
    <row r="573" spans="1:14" ht="17">
      <c r="A573" s="27" t="s">
        <v>468</v>
      </c>
      <c r="B573" s="28">
        <v>456781</v>
      </c>
      <c r="C573" s="28">
        <v>1230838</v>
      </c>
      <c r="D573" s="28">
        <v>39</v>
      </c>
      <c r="E573" s="29" t="s">
        <v>765</v>
      </c>
      <c r="F573" s="42" t="s">
        <v>12</v>
      </c>
      <c r="G573" s="42"/>
      <c r="H573" s="30"/>
      <c r="I573" s="30"/>
      <c r="J573" s="40" t="s">
        <v>26</v>
      </c>
      <c r="K573" s="40" t="s">
        <v>763</v>
      </c>
      <c r="L573" s="40" t="s">
        <v>16</v>
      </c>
      <c r="M573" s="40">
        <v>0</v>
      </c>
      <c r="N573" s="40" t="s">
        <v>764</v>
      </c>
    </row>
    <row r="574" spans="1:14" ht="17">
      <c r="A574" s="27" t="s">
        <v>468</v>
      </c>
      <c r="B574" s="28">
        <v>565971</v>
      </c>
      <c r="C574" s="28">
        <v>1121662</v>
      </c>
      <c r="D574" s="28">
        <v>25</v>
      </c>
      <c r="E574" s="29" t="s">
        <v>766</v>
      </c>
      <c r="F574" s="42" t="s">
        <v>12</v>
      </c>
      <c r="G574" s="42"/>
      <c r="H574" s="30"/>
      <c r="I574" s="30"/>
      <c r="J574" s="40" t="s">
        <v>14</v>
      </c>
      <c r="K574" s="40" t="s">
        <v>767</v>
      </c>
      <c r="L574" s="40" t="s">
        <v>22</v>
      </c>
      <c r="M574" s="40">
        <v>1300</v>
      </c>
      <c r="N574" s="40" t="s">
        <v>768</v>
      </c>
    </row>
    <row r="575" spans="1:14" ht="17">
      <c r="A575" s="27" t="s">
        <v>468</v>
      </c>
      <c r="B575" s="28">
        <v>1678874</v>
      </c>
      <c r="C575" s="28">
        <v>8744</v>
      </c>
      <c r="D575" s="28">
        <v>40</v>
      </c>
      <c r="E575" s="29" t="s">
        <v>576</v>
      </c>
      <c r="F575" s="42" t="s">
        <v>12</v>
      </c>
      <c r="G575" s="42"/>
      <c r="H575" s="30" t="s">
        <v>13</v>
      </c>
      <c r="I575" s="30" t="s">
        <v>13</v>
      </c>
      <c r="J575" s="39" t="s">
        <v>14</v>
      </c>
      <c r="K575" s="39" t="s">
        <v>751</v>
      </c>
      <c r="L575" s="39" t="s">
        <v>22</v>
      </c>
      <c r="M575" s="39">
        <v>19746</v>
      </c>
      <c r="N575" s="39" t="s">
        <v>17</v>
      </c>
    </row>
    <row r="576" spans="1:14" ht="17">
      <c r="A576" s="27" t="s">
        <v>468</v>
      </c>
      <c r="B576" s="28">
        <v>1686822</v>
      </c>
      <c r="C576" s="28">
        <v>811</v>
      </c>
      <c r="D576" s="28">
        <v>25</v>
      </c>
      <c r="E576" s="29" t="s">
        <v>769</v>
      </c>
      <c r="F576" s="42" t="s">
        <v>12</v>
      </c>
      <c r="G576" s="42"/>
      <c r="H576" s="30" t="s">
        <v>13</v>
      </c>
      <c r="I576" s="30" t="s">
        <v>13</v>
      </c>
      <c r="J576" s="39" t="s">
        <v>14</v>
      </c>
      <c r="K576" s="39" t="s">
        <v>751</v>
      </c>
      <c r="L576" s="39" t="s">
        <v>22</v>
      </c>
      <c r="M576" s="39">
        <v>27735</v>
      </c>
      <c r="N576" s="39" t="s">
        <v>17</v>
      </c>
    </row>
    <row r="577" spans="1:14" ht="17">
      <c r="A577" s="27" t="s">
        <v>468</v>
      </c>
      <c r="B577" s="28">
        <v>1686858</v>
      </c>
      <c r="C577" s="28">
        <v>755</v>
      </c>
      <c r="D577" s="28">
        <v>45</v>
      </c>
      <c r="E577" s="29" t="s">
        <v>553</v>
      </c>
      <c r="F577" s="43" t="s">
        <v>13</v>
      </c>
      <c r="G577" s="43" t="s">
        <v>1228</v>
      </c>
      <c r="H577" s="30" t="s">
        <v>13</v>
      </c>
      <c r="I577" s="30" t="s">
        <v>13</v>
      </c>
      <c r="J577" s="39" t="s">
        <v>14</v>
      </c>
      <c r="K577" s="39" t="s">
        <v>751</v>
      </c>
      <c r="L577" s="39" t="s">
        <v>22</v>
      </c>
      <c r="M577" s="39">
        <v>27798</v>
      </c>
      <c r="N577" s="39" t="s">
        <v>17</v>
      </c>
    </row>
    <row r="578" spans="1:14" ht="17">
      <c r="A578" s="27" t="s">
        <v>468</v>
      </c>
      <c r="B578" s="28">
        <v>1686921</v>
      </c>
      <c r="C578" s="28">
        <v>692</v>
      </c>
      <c r="D578" s="28">
        <v>45</v>
      </c>
      <c r="E578" s="29" t="s">
        <v>603</v>
      </c>
      <c r="F578" s="43" t="s">
        <v>13</v>
      </c>
      <c r="G578" s="43" t="s">
        <v>1229</v>
      </c>
      <c r="H578" s="30" t="s">
        <v>13</v>
      </c>
      <c r="I578" s="30" t="s">
        <v>13</v>
      </c>
      <c r="J578" s="39" t="s">
        <v>14</v>
      </c>
      <c r="K578" s="39" t="s">
        <v>751</v>
      </c>
      <c r="L578" s="39" t="s">
        <v>22</v>
      </c>
      <c r="M578" s="39">
        <v>27861</v>
      </c>
      <c r="N578" s="39" t="s">
        <v>17</v>
      </c>
    </row>
    <row r="579" spans="1:14" ht="17">
      <c r="A579" s="27" t="s">
        <v>468</v>
      </c>
      <c r="B579" s="28">
        <v>1686984</v>
      </c>
      <c r="C579" s="28">
        <v>629</v>
      </c>
      <c r="D579" s="28">
        <v>45</v>
      </c>
      <c r="E579" s="29" t="s">
        <v>770</v>
      </c>
      <c r="F579" s="43" t="s">
        <v>13</v>
      </c>
      <c r="G579" s="43" t="s">
        <v>1230</v>
      </c>
      <c r="H579" s="30" t="s">
        <v>13</v>
      </c>
      <c r="I579" s="30" t="s">
        <v>13</v>
      </c>
      <c r="J579" s="39" t="s">
        <v>14</v>
      </c>
      <c r="K579" s="39" t="s">
        <v>751</v>
      </c>
      <c r="L579" s="39" t="s">
        <v>22</v>
      </c>
      <c r="M579" s="39">
        <v>27917</v>
      </c>
      <c r="N579" s="39" t="s">
        <v>17</v>
      </c>
    </row>
    <row r="580" spans="1:14" ht="17">
      <c r="A580" s="27" t="s">
        <v>468</v>
      </c>
      <c r="B580" s="28">
        <v>1687040</v>
      </c>
      <c r="C580" s="28">
        <v>573</v>
      </c>
      <c r="D580" s="28">
        <v>45</v>
      </c>
      <c r="E580" s="29" t="s">
        <v>697</v>
      </c>
      <c r="F580" s="43" t="s">
        <v>13</v>
      </c>
      <c r="G580" s="43" t="s">
        <v>1230</v>
      </c>
      <c r="H580" s="30" t="s">
        <v>13</v>
      </c>
      <c r="I580" s="30" t="s">
        <v>13</v>
      </c>
      <c r="J580" s="39" t="s">
        <v>14</v>
      </c>
      <c r="K580" s="39" t="s">
        <v>751</v>
      </c>
      <c r="L580" s="39" t="s">
        <v>22</v>
      </c>
      <c r="M580" s="39">
        <v>27980</v>
      </c>
      <c r="N580" s="39" t="s">
        <v>17</v>
      </c>
    </row>
    <row r="581" spans="1:14" ht="17">
      <c r="A581" s="27" t="s">
        <v>468</v>
      </c>
      <c r="B581" s="28">
        <v>1687103</v>
      </c>
      <c r="C581" s="28">
        <v>510</v>
      </c>
      <c r="D581" s="28">
        <v>45</v>
      </c>
      <c r="E581" s="29" t="s">
        <v>771</v>
      </c>
      <c r="F581" s="43" t="s">
        <v>13</v>
      </c>
      <c r="G581" s="43" t="s">
        <v>1231</v>
      </c>
      <c r="H581" s="30" t="s">
        <v>13</v>
      </c>
      <c r="I581" s="30" t="s">
        <v>13</v>
      </c>
      <c r="J581" s="39" t="s">
        <v>14</v>
      </c>
      <c r="K581" s="39" t="s">
        <v>751</v>
      </c>
      <c r="L581" s="39" t="s">
        <v>22</v>
      </c>
      <c r="M581" s="39">
        <v>28008</v>
      </c>
      <c r="N581" s="39" t="s">
        <v>17</v>
      </c>
    </row>
    <row r="582" spans="1:14" ht="17">
      <c r="A582" s="27" t="s">
        <v>468</v>
      </c>
      <c r="B582" s="28">
        <v>1687152</v>
      </c>
      <c r="C582" s="28">
        <v>482</v>
      </c>
      <c r="D582" s="28">
        <v>24</v>
      </c>
      <c r="E582" s="29" t="s">
        <v>552</v>
      </c>
      <c r="F582" s="43" t="s">
        <v>13</v>
      </c>
      <c r="G582" s="43" t="s">
        <v>1231</v>
      </c>
      <c r="H582" s="30" t="s">
        <v>13</v>
      </c>
      <c r="I582" s="30" t="s">
        <v>13</v>
      </c>
      <c r="J582" s="39" t="s">
        <v>14</v>
      </c>
      <c r="K582" s="39" t="s">
        <v>751</v>
      </c>
      <c r="L582" s="39" t="s">
        <v>22</v>
      </c>
      <c r="M582" s="39">
        <v>28044</v>
      </c>
      <c r="N582" s="39" t="s">
        <v>17</v>
      </c>
    </row>
    <row r="583" spans="1:14" ht="17">
      <c r="A583" s="27" t="s">
        <v>468</v>
      </c>
      <c r="B583" s="28">
        <v>1687188</v>
      </c>
      <c r="C583" s="28">
        <v>446</v>
      </c>
      <c r="D583" s="28">
        <v>24</v>
      </c>
      <c r="E583" s="29" t="s">
        <v>547</v>
      </c>
      <c r="F583" s="42" t="s">
        <v>12</v>
      </c>
      <c r="G583" s="42"/>
      <c r="H583" s="30" t="s">
        <v>13</v>
      </c>
      <c r="I583" s="30" t="s">
        <v>13</v>
      </c>
      <c r="J583" s="39" t="s">
        <v>14</v>
      </c>
      <c r="K583" s="39" t="s">
        <v>751</v>
      </c>
      <c r="L583" s="39" t="s">
        <v>22</v>
      </c>
      <c r="M583" s="39">
        <v>28072</v>
      </c>
      <c r="N583" s="39" t="s">
        <v>17</v>
      </c>
    </row>
    <row r="584" spans="1:14" ht="17">
      <c r="A584" s="27" t="s">
        <v>468</v>
      </c>
      <c r="B584" s="28">
        <v>1687216</v>
      </c>
      <c r="C584" s="28">
        <v>418</v>
      </c>
      <c r="D584" s="28">
        <v>24</v>
      </c>
      <c r="E584" s="29" t="s">
        <v>552</v>
      </c>
      <c r="F584" s="42" t="s">
        <v>12</v>
      </c>
      <c r="G584" s="42"/>
      <c r="H584" s="30" t="s">
        <v>13</v>
      </c>
      <c r="I584" s="30" t="s">
        <v>13</v>
      </c>
      <c r="J584" s="39" t="s">
        <v>14</v>
      </c>
      <c r="K584" s="39" t="s">
        <v>751</v>
      </c>
      <c r="L584" s="39" t="s">
        <v>22</v>
      </c>
      <c r="M584" s="39">
        <v>28120</v>
      </c>
      <c r="N584" s="39" t="s">
        <v>17</v>
      </c>
    </row>
    <row r="585" spans="1:14" ht="17">
      <c r="A585" s="27" t="s">
        <v>468</v>
      </c>
      <c r="B585" s="28">
        <v>1687244</v>
      </c>
      <c r="C585" s="28">
        <v>370</v>
      </c>
      <c r="D585" s="28">
        <v>44</v>
      </c>
      <c r="E585" s="29" t="s">
        <v>772</v>
      </c>
      <c r="F585" s="42" t="s">
        <v>12</v>
      </c>
      <c r="G585" s="42"/>
      <c r="H585" s="30" t="s">
        <v>13</v>
      </c>
      <c r="I585" s="30" t="s">
        <v>13</v>
      </c>
      <c r="J585" s="39" t="s">
        <v>14</v>
      </c>
      <c r="K585" s="39" t="s">
        <v>751</v>
      </c>
      <c r="L585" s="39" t="s">
        <v>22</v>
      </c>
      <c r="M585" s="39">
        <v>28169</v>
      </c>
      <c r="N585" s="39" t="s">
        <v>17</v>
      </c>
    </row>
    <row r="586" spans="1:14" ht="17">
      <c r="A586" s="27" t="s">
        <v>468</v>
      </c>
      <c r="B586" s="28">
        <v>1687292</v>
      </c>
      <c r="C586" s="28">
        <v>321</v>
      </c>
      <c r="D586" s="28">
        <v>45</v>
      </c>
      <c r="E586" s="29" t="s">
        <v>773</v>
      </c>
      <c r="F586" s="43" t="s">
        <v>13</v>
      </c>
      <c r="G586" s="43" t="s">
        <v>1232</v>
      </c>
      <c r="H586" s="30" t="s">
        <v>13</v>
      </c>
      <c r="I586" s="30" t="s">
        <v>13</v>
      </c>
      <c r="J586" s="39" t="s">
        <v>14</v>
      </c>
      <c r="K586" s="39" t="s">
        <v>751</v>
      </c>
      <c r="L586" s="39" t="s">
        <v>22</v>
      </c>
      <c r="M586" s="39">
        <v>28219</v>
      </c>
      <c r="N586" s="39" t="s">
        <v>17</v>
      </c>
    </row>
    <row r="587" spans="1:14" ht="17">
      <c r="A587" s="27" t="s">
        <v>468</v>
      </c>
      <c r="B587" s="28">
        <v>1687361</v>
      </c>
      <c r="C587" s="28">
        <v>271</v>
      </c>
      <c r="D587" s="28">
        <v>26</v>
      </c>
      <c r="E587" s="29" t="s">
        <v>774</v>
      </c>
      <c r="F587" s="43" t="s">
        <v>13</v>
      </c>
      <c r="G587" s="43" t="s">
        <v>1232</v>
      </c>
      <c r="H587" s="30" t="s">
        <v>13</v>
      </c>
      <c r="I587" s="30" t="s">
        <v>13</v>
      </c>
      <c r="J587" s="39" t="s">
        <v>14</v>
      </c>
      <c r="K587" s="39" t="s">
        <v>751</v>
      </c>
      <c r="L587" s="39" t="s">
        <v>22</v>
      </c>
      <c r="M587" s="39">
        <v>28283</v>
      </c>
      <c r="N587" s="39" t="s">
        <v>17</v>
      </c>
    </row>
    <row r="588" spans="1:14" ht="17">
      <c r="A588" s="27" t="s">
        <v>468</v>
      </c>
      <c r="B588" s="28">
        <v>1687427</v>
      </c>
      <c r="C588" s="28">
        <v>207</v>
      </c>
      <c r="D588" s="28">
        <v>24</v>
      </c>
      <c r="E588" s="29" t="s">
        <v>604</v>
      </c>
      <c r="F588" s="42" t="s">
        <v>12</v>
      </c>
      <c r="G588" s="42"/>
      <c r="H588" s="30" t="s">
        <v>13</v>
      </c>
      <c r="I588" s="30" t="s">
        <v>13</v>
      </c>
      <c r="J588" s="39" t="s">
        <v>14</v>
      </c>
      <c r="K588" s="39" t="s">
        <v>751</v>
      </c>
      <c r="L588" s="39" t="s">
        <v>22</v>
      </c>
      <c r="M588" s="39">
        <v>28318</v>
      </c>
      <c r="N588" s="39" t="s">
        <v>17</v>
      </c>
    </row>
    <row r="589" spans="1:14" ht="17">
      <c r="A589" s="27" t="s">
        <v>468</v>
      </c>
      <c r="B589" s="28">
        <v>1687462</v>
      </c>
      <c r="C589" s="28">
        <v>172</v>
      </c>
      <c r="D589" s="28">
        <v>24</v>
      </c>
      <c r="E589" s="29" t="s">
        <v>560</v>
      </c>
      <c r="F589" s="42" t="s">
        <v>12</v>
      </c>
      <c r="G589" s="42"/>
      <c r="H589" s="30" t="s">
        <v>13</v>
      </c>
      <c r="I589" s="30" t="s">
        <v>13</v>
      </c>
      <c r="J589" s="39" t="s">
        <v>14</v>
      </c>
      <c r="K589" s="39" t="s">
        <v>751</v>
      </c>
      <c r="L589" s="39" t="s">
        <v>22</v>
      </c>
      <c r="M589" s="39">
        <v>28374</v>
      </c>
      <c r="N589" s="39" t="s">
        <v>17</v>
      </c>
    </row>
    <row r="590" spans="1:14" ht="17">
      <c r="A590" s="27" t="s">
        <v>468</v>
      </c>
      <c r="B590" s="28">
        <v>1687497</v>
      </c>
      <c r="C590" s="28">
        <v>116</v>
      </c>
      <c r="D590" s="28">
        <v>45</v>
      </c>
      <c r="E590" s="29" t="s">
        <v>592</v>
      </c>
      <c r="F590" s="42" t="s">
        <v>12</v>
      </c>
      <c r="G590" s="42"/>
      <c r="H590" s="30" t="s">
        <v>13</v>
      </c>
      <c r="I590" s="30" t="s">
        <v>13</v>
      </c>
      <c r="J590" s="39" t="s">
        <v>14</v>
      </c>
      <c r="K590" s="39" t="s">
        <v>751</v>
      </c>
      <c r="L590" s="39" t="s">
        <v>22</v>
      </c>
      <c r="M590" s="39">
        <v>28436</v>
      </c>
      <c r="N590" s="39" t="s">
        <v>17</v>
      </c>
    </row>
    <row r="591" spans="1:14" ht="17">
      <c r="A591" s="27" t="s">
        <v>468</v>
      </c>
      <c r="B591" s="28">
        <v>1687580</v>
      </c>
      <c r="C591" s="28">
        <v>54</v>
      </c>
      <c r="D591" s="28">
        <v>24</v>
      </c>
      <c r="E591" s="29" t="s">
        <v>604</v>
      </c>
      <c r="F591" s="42" t="s">
        <v>12</v>
      </c>
      <c r="G591" s="42"/>
      <c r="H591" s="30" t="s">
        <v>13</v>
      </c>
      <c r="I591" s="30" t="s">
        <v>13</v>
      </c>
      <c r="J591" s="40" t="s">
        <v>14</v>
      </c>
      <c r="K591" s="39" t="s">
        <v>751</v>
      </c>
      <c r="L591" s="40" t="s">
        <v>22</v>
      </c>
      <c r="M591" s="40">
        <f>M590+62</f>
        <v>28498</v>
      </c>
      <c r="N591" s="39" t="s">
        <v>17</v>
      </c>
    </row>
    <row r="592" spans="1:14" ht="17">
      <c r="A592" s="27" t="s">
        <v>468</v>
      </c>
      <c r="B592" s="28">
        <v>1687629</v>
      </c>
      <c r="C592" s="28">
        <v>5</v>
      </c>
      <c r="D592" s="28">
        <v>24</v>
      </c>
      <c r="E592" s="29" t="s">
        <v>560</v>
      </c>
      <c r="F592" s="42" t="s">
        <v>12</v>
      </c>
      <c r="G592" s="42"/>
      <c r="H592" s="30" t="s">
        <v>13</v>
      </c>
      <c r="I592" s="30" t="s">
        <v>13</v>
      </c>
      <c r="J592" s="40" t="s">
        <v>14</v>
      </c>
      <c r="K592" s="39" t="s">
        <v>751</v>
      </c>
      <c r="L592" s="40" t="s">
        <v>22</v>
      </c>
      <c r="M592" s="40">
        <f>M591+49</f>
        <v>28547</v>
      </c>
      <c r="N592" s="39" t="s">
        <v>17</v>
      </c>
    </row>
    <row r="593" spans="1:14" ht="17">
      <c r="A593" s="27">
        <v>11</v>
      </c>
      <c r="B593" s="28">
        <v>7382</v>
      </c>
      <c r="C593" s="28"/>
      <c r="D593" s="28">
        <v>28</v>
      </c>
      <c r="E593" s="29" t="s">
        <v>563</v>
      </c>
      <c r="F593" s="41" t="s">
        <v>13</v>
      </c>
      <c r="G593" s="41" t="s">
        <v>1233</v>
      </c>
      <c r="H593" s="30" t="s">
        <v>13</v>
      </c>
      <c r="I593" s="30" t="s">
        <v>13</v>
      </c>
      <c r="J593" s="39" t="s">
        <v>14</v>
      </c>
      <c r="K593" s="39" t="s">
        <v>75</v>
      </c>
      <c r="L593" s="39" t="s">
        <v>16</v>
      </c>
      <c r="M593" s="39">
        <v>16778</v>
      </c>
      <c r="N593" s="39" t="s">
        <v>17</v>
      </c>
    </row>
    <row r="594" spans="1:14" ht="17">
      <c r="A594" s="27">
        <v>11</v>
      </c>
      <c r="B594" s="28">
        <v>8237</v>
      </c>
      <c r="C594" s="28"/>
      <c r="D594" s="28">
        <v>34</v>
      </c>
      <c r="E594" s="29" t="s">
        <v>545</v>
      </c>
      <c r="F594" s="38" t="s">
        <v>12</v>
      </c>
      <c r="G594" s="38"/>
      <c r="H594" s="30" t="s">
        <v>13</v>
      </c>
      <c r="I594" s="30" t="s">
        <v>13</v>
      </c>
      <c r="J594" s="39" t="s">
        <v>14</v>
      </c>
      <c r="K594" s="39" t="s">
        <v>75</v>
      </c>
      <c r="L594" s="39" t="s">
        <v>16</v>
      </c>
      <c r="M594" s="39">
        <v>15923</v>
      </c>
      <c r="N594" s="39" t="s">
        <v>17</v>
      </c>
    </row>
    <row r="595" spans="1:14" ht="17">
      <c r="A595" s="27">
        <v>11</v>
      </c>
      <c r="B595" s="28">
        <v>22548</v>
      </c>
      <c r="C595" s="28"/>
      <c r="D595" s="28">
        <v>30</v>
      </c>
      <c r="E595" s="29" t="s">
        <v>555</v>
      </c>
      <c r="F595" s="41" t="s">
        <v>13</v>
      </c>
      <c r="G595" s="41" t="s">
        <v>1234</v>
      </c>
      <c r="H595" s="30"/>
      <c r="I595" s="30" t="s">
        <v>13</v>
      </c>
      <c r="J595" s="40" t="s">
        <v>14</v>
      </c>
      <c r="K595" s="40" t="s">
        <v>75</v>
      </c>
      <c r="L595" s="40" t="s">
        <v>16</v>
      </c>
      <c r="M595" s="40">
        <v>1612</v>
      </c>
      <c r="N595" s="40" t="s">
        <v>17</v>
      </c>
    </row>
    <row r="596" spans="1:14" ht="17">
      <c r="A596" s="27">
        <v>11</v>
      </c>
      <c r="B596" s="28">
        <v>934697</v>
      </c>
      <c r="C596" s="28"/>
      <c r="D596" s="28">
        <v>14</v>
      </c>
      <c r="E596" s="29" t="s">
        <v>730</v>
      </c>
      <c r="F596" s="38" t="s">
        <v>12</v>
      </c>
      <c r="G596" s="38"/>
      <c r="H596" s="30"/>
      <c r="I596" s="30"/>
      <c r="J596" s="40" t="s">
        <v>14</v>
      </c>
      <c r="K596" s="40" t="s">
        <v>76</v>
      </c>
      <c r="L596" s="40" t="s">
        <v>22</v>
      </c>
      <c r="M596" s="40">
        <v>1387</v>
      </c>
      <c r="N596" s="40" t="s">
        <v>77</v>
      </c>
    </row>
    <row r="597" spans="1:14" ht="17">
      <c r="A597" s="27">
        <v>11</v>
      </c>
      <c r="B597" s="28">
        <v>969497</v>
      </c>
      <c r="C597" s="28"/>
      <c r="D597" s="28">
        <v>18</v>
      </c>
      <c r="E597" s="29" t="s">
        <v>556</v>
      </c>
      <c r="F597" s="38" t="s">
        <v>12</v>
      </c>
      <c r="G597" s="38"/>
      <c r="H597" s="30"/>
      <c r="I597" s="30"/>
      <c r="J597" s="40" t="s">
        <v>20</v>
      </c>
      <c r="K597" s="40" t="s">
        <v>775</v>
      </c>
      <c r="L597" s="40" t="s">
        <v>22</v>
      </c>
      <c r="M597" s="40">
        <v>-608</v>
      </c>
      <c r="N597" s="40" t="s">
        <v>776</v>
      </c>
    </row>
    <row r="598" spans="1:14" ht="17">
      <c r="A598" s="27">
        <v>11</v>
      </c>
      <c r="B598" s="40">
        <v>2037030</v>
      </c>
      <c r="C598" s="40"/>
      <c r="D598" s="28">
        <v>31</v>
      </c>
      <c r="E598" s="29" t="s">
        <v>777</v>
      </c>
      <c r="F598" s="38" t="s">
        <v>12</v>
      </c>
      <c r="G598" s="38"/>
      <c r="H598" s="30" t="s">
        <v>13</v>
      </c>
      <c r="I598" s="30"/>
      <c r="J598" s="40" t="s">
        <v>20</v>
      </c>
      <c r="K598" s="40" t="s">
        <v>778</v>
      </c>
      <c r="L598" s="40" t="s">
        <v>16</v>
      </c>
      <c r="M598" s="40">
        <v>-1144</v>
      </c>
      <c r="N598" s="40" t="s">
        <v>17</v>
      </c>
    </row>
    <row r="599" spans="1:14" ht="17">
      <c r="A599" s="27">
        <v>11</v>
      </c>
      <c r="B599" s="40">
        <v>2037065</v>
      </c>
      <c r="C599" s="40"/>
      <c r="D599" s="28">
        <v>24</v>
      </c>
      <c r="E599" s="29" t="s">
        <v>558</v>
      </c>
      <c r="F599" s="38" t="s">
        <v>12</v>
      </c>
      <c r="G599" s="38"/>
      <c r="H599" s="30" t="s">
        <v>13</v>
      </c>
      <c r="I599" s="30"/>
      <c r="J599" s="40" t="s">
        <v>20</v>
      </c>
      <c r="K599" s="40" t="s">
        <v>778</v>
      </c>
      <c r="L599" s="40" t="s">
        <v>16</v>
      </c>
      <c r="M599" s="40">
        <f>(B599-2035886)*-1</f>
        <v>-1179</v>
      </c>
      <c r="N599" s="40" t="s">
        <v>17</v>
      </c>
    </row>
    <row r="600" spans="1:14" ht="17">
      <c r="A600" s="27">
        <v>11</v>
      </c>
      <c r="B600" s="40">
        <v>2037145</v>
      </c>
      <c r="C600" s="40"/>
      <c r="D600" s="28">
        <v>24</v>
      </c>
      <c r="E600" s="29" t="s">
        <v>558</v>
      </c>
      <c r="F600" s="38" t="s">
        <v>12</v>
      </c>
      <c r="G600" s="38"/>
      <c r="H600" s="30" t="s">
        <v>13</v>
      </c>
      <c r="I600" s="30"/>
      <c r="J600" s="40" t="s">
        <v>20</v>
      </c>
      <c r="K600" s="40" t="s">
        <v>778</v>
      </c>
      <c r="L600" s="40" t="s">
        <v>16</v>
      </c>
      <c r="M600" s="40">
        <f t="shared" ref="M600:M617" si="7">(B600-2035886)*-1</f>
        <v>-1259</v>
      </c>
      <c r="N600" s="40" t="s">
        <v>17</v>
      </c>
    </row>
    <row r="601" spans="1:14" ht="17">
      <c r="A601" s="27">
        <v>11</v>
      </c>
      <c r="B601" s="40">
        <v>2037173</v>
      </c>
      <c r="C601" s="40"/>
      <c r="D601" s="28">
        <v>24</v>
      </c>
      <c r="E601" s="29" t="s">
        <v>549</v>
      </c>
      <c r="F601" s="38" t="s">
        <v>12</v>
      </c>
      <c r="G601" s="38"/>
      <c r="H601" s="30" t="s">
        <v>13</v>
      </c>
      <c r="I601" s="30"/>
      <c r="J601" s="40" t="s">
        <v>20</v>
      </c>
      <c r="K601" s="40" t="s">
        <v>778</v>
      </c>
      <c r="L601" s="40" t="s">
        <v>16</v>
      </c>
      <c r="M601" s="40">
        <f t="shared" si="7"/>
        <v>-1287</v>
      </c>
      <c r="N601" s="40" t="s">
        <v>17</v>
      </c>
    </row>
    <row r="602" spans="1:14" ht="17">
      <c r="A602" s="27">
        <v>11</v>
      </c>
      <c r="B602" s="40">
        <v>2037235</v>
      </c>
      <c r="C602" s="40"/>
      <c r="D602" s="28">
        <v>24</v>
      </c>
      <c r="E602" s="29" t="s">
        <v>549</v>
      </c>
      <c r="F602" s="38" t="s">
        <v>12</v>
      </c>
      <c r="G602" s="38"/>
      <c r="H602" s="30" t="s">
        <v>13</v>
      </c>
      <c r="I602" s="30"/>
      <c r="J602" s="40" t="s">
        <v>20</v>
      </c>
      <c r="K602" s="40" t="s">
        <v>778</v>
      </c>
      <c r="L602" s="40" t="s">
        <v>16</v>
      </c>
      <c r="M602" s="40">
        <f t="shared" si="7"/>
        <v>-1349</v>
      </c>
      <c r="N602" s="40" t="s">
        <v>17</v>
      </c>
    </row>
    <row r="603" spans="1:14" ht="17">
      <c r="A603" s="27">
        <v>11</v>
      </c>
      <c r="B603" s="40">
        <v>2037289</v>
      </c>
      <c r="C603" s="40"/>
      <c r="D603" s="28">
        <v>24</v>
      </c>
      <c r="E603" s="29" t="s">
        <v>560</v>
      </c>
      <c r="F603" s="38" t="s">
        <v>12</v>
      </c>
      <c r="G603" s="38"/>
      <c r="H603" s="30" t="s">
        <v>13</v>
      </c>
      <c r="I603" s="30"/>
      <c r="J603" s="40" t="s">
        <v>20</v>
      </c>
      <c r="K603" s="40" t="s">
        <v>778</v>
      </c>
      <c r="L603" s="40" t="s">
        <v>16</v>
      </c>
      <c r="M603" s="40">
        <f t="shared" si="7"/>
        <v>-1403</v>
      </c>
      <c r="N603" s="40" t="s">
        <v>17</v>
      </c>
    </row>
    <row r="604" spans="1:14" ht="17">
      <c r="A604" s="27">
        <v>11</v>
      </c>
      <c r="B604" s="40">
        <v>2037317</v>
      </c>
      <c r="C604" s="40"/>
      <c r="D604" s="28">
        <v>24</v>
      </c>
      <c r="E604" s="29" t="s">
        <v>549</v>
      </c>
      <c r="F604" s="38" t="s">
        <v>12</v>
      </c>
      <c r="G604" s="38"/>
      <c r="H604" s="30" t="s">
        <v>13</v>
      </c>
      <c r="I604" s="30"/>
      <c r="J604" s="40" t="s">
        <v>20</v>
      </c>
      <c r="K604" s="40" t="s">
        <v>778</v>
      </c>
      <c r="L604" s="40" t="s">
        <v>16</v>
      </c>
      <c r="M604" s="40">
        <f t="shared" si="7"/>
        <v>-1431</v>
      </c>
      <c r="N604" s="40" t="s">
        <v>17</v>
      </c>
    </row>
    <row r="605" spans="1:14" ht="17">
      <c r="A605" s="27">
        <v>11</v>
      </c>
      <c r="B605" s="40">
        <v>2037351</v>
      </c>
      <c r="C605" s="40"/>
      <c r="D605" s="28">
        <v>45</v>
      </c>
      <c r="E605" s="29" t="s">
        <v>569</v>
      </c>
      <c r="F605" s="38" t="s">
        <v>12</v>
      </c>
      <c r="G605" s="38"/>
      <c r="H605" s="30" t="s">
        <v>13</v>
      </c>
      <c r="I605" s="30"/>
      <c r="J605" s="40" t="s">
        <v>20</v>
      </c>
      <c r="K605" s="40" t="s">
        <v>778</v>
      </c>
      <c r="L605" s="40" t="s">
        <v>16</v>
      </c>
      <c r="M605" s="40">
        <f t="shared" si="7"/>
        <v>-1465</v>
      </c>
      <c r="N605" s="40" t="s">
        <v>17</v>
      </c>
    </row>
    <row r="606" spans="1:14" ht="17">
      <c r="A606" s="27">
        <v>11</v>
      </c>
      <c r="B606" s="40">
        <v>2037408</v>
      </c>
      <c r="C606" s="40"/>
      <c r="D606" s="28">
        <v>24</v>
      </c>
      <c r="E606" s="29" t="s">
        <v>579</v>
      </c>
      <c r="F606" s="38" t="s">
        <v>12</v>
      </c>
      <c r="G606" s="38"/>
      <c r="H606" s="30" t="s">
        <v>13</v>
      </c>
      <c r="I606" s="30"/>
      <c r="J606" s="40" t="s">
        <v>20</v>
      </c>
      <c r="K606" s="40" t="s">
        <v>778</v>
      </c>
      <c r="L606" s="40" t="s">
        <v>16</v>
      </c>
      <c r="M606" s="40">
        <f t="shared" si="7"/>
        <v>-1522</v>
      </c>
      <c r="N606" s="40" t="s">
        <v>17</v>
      </c>
    </row>
    <row r="607" spans="1:14" ht="17">
      <c r="A607" s="27">
        <v>11</v>
      </c>
      <c r="B607" s="40">
        <v>2037450</v>
      </c>
      <c r="C607" s="40"/>
      <c r="D607" s="28">
        <v>24</v>
      </c>
      <c r="E607" s="29" t="s">
        <v>560</v>
      </c>
      <c r="F607" s="38" t="s">
        <v>12</v>
      </c>
      <c r="G607" s="38"/>
      <c r="H607" s="30" t="s">
        <v>13</v>
      </c>
      <c r="I607" s="30"/>
      <c r="J607" s="40" t="s">
        <v>20</v>
      </c>
      <c r="K607" s="40" t="s">
        <v>778</v>
      </c>
      <c r="L607" s="40" t="s">
        <v>16</v>
      </c>
      <c r="M607" s="40">
        <f t="shared" si="7"/>
        <v>-1564</v>
      </c>
      <c r="N607" s="40" t="s">
        <v>17</v>
      </c>
    </row>
    <row r="608" spans="1:14" ht="17">
      <c r="A608" s="27">
        <v>11</v>
      </c>
      <c r="B608" s="40">
        <v>2037492</v>
      </c>
      <c r="C608" s="40"/>
      <c r="D608" s="28">
        <v>31</v>
      </c>
      <c r="E608" s="29" t="s">
        <v>779</v>
      </c>
      <c r="F608" s="38" t="s">
        <v>12</v>
      </c>
      <c r="G608" s="38"/>
      <c r="H608" s="30" t="s">
        <v>13</v>
      </c>
      <c r="I608" s="30"/>
      <c r="J608" s="40" t="s">
        <v>20</v>
      </c>
      <c r="K608" s="40" t="s">
        <v>778</v>
      </c>
      <c r="L608" s="40" t="s">
        <v>16</v>
      </c>
      <c r="M608" s="40">
        <f t="shared" si="7"/>
        <v>-1606</v>
      </c>
      <c r="N608" s="40" t="s">
        <v>17</v>
      </c>
    </row>
    <row r="609" spans="1:14" ht="17">
      <c r="A609" s="27">
        <v>11</v>
      </c>
      <c r="B609" s="40">
        <v>2037547</v>
      </c>
      <c r="C609" s="40"/>
      <c r="D609" s="28">
        <v>24</v>
      </c>
      <c r="E609" s="29" t="s">
        <v>560</v>
      </c>
      <c r="F609" s="38" t="s">
        <v>12</v>
      </c>
      <c r="G609" s="38"/>
      <c r="H609" s="30" t="s">
        <v>13</v>
      </c>
      <c r="I609" s="30"/>
      <c r="J609" s="40" t="s">
        <v>20</v>
      </c>
      <c r="K609" s="40" t="s">
        <v>778</v>
      </c>
      <c r="L609" s="40" t="s">
        <v>16</v>
      </c>
      <c r="M609" s="40">
        <f t="shared" si="7"/>
        <v>-1661</v>
      </c>
      <c r="N609" s="40" t="s">
        <v>17</v>
      </c>
    </row>
    <row r="610" spans="1:14" ht="17">
      <c r="A610" s="27">
        <v>11</v>
      </c>
      <c r="B610" s="40">
        <v>2037583</v>
      </c>
      <c r="C610" s="40"/>
      <c r="D610" s="28">
        <v>24</v>
      </c>
      <c r="E610" s="29" t="s">
        <v>552</v>
      </c>
      <c r="F610" s="38" t="s">
        <v>12</v>
      </c>
      <c r="G610" s="38"/>
      <c r="H610" s="30" t="s">
        <v>13</v>
      </c>
      <c r="I610" s="30"/>
      <c r="J610" s="40" t="s">
        <v>20</v>
      </c>
      <c r="K610" s="40" t="s">
        <v>778</v>
      </c>
      <c r="L610" s="40" t="s">
        <v>16</v>
      </c>
      <c r="M610" s="40">
        <f t="shared" si="7"/>
        <v>-1697</v>
      </c>
      <c r="N610" s="40" t="s">
        <v>17</v>
      </c>
    </row>
    <row r="611" spans="1:14" ht="17">
      <c r="A611" s="27">
        <v>11</v>
      </c>
      <c r="B611" s="40">
        <v>2037639</v>
      </c>
      <c r="C611" s="40"/>
      <c r="D611" s="28">
        <v>24</v>
      </c>
      <c r="E611" s="29" t="s">
        <v>552</v>
      </c>
      <c r="F611" s="38" t="s">
        <v>12</v>
      </c>
      <c r="G611" s="38"/>
      <c r="H611" s="30" t="s">
        <v>13</v>
      </c>
      <c r="I611" s="30"/>
      <c r="J611" s="40" t="s">
        <v>20</v>
      </c>
      <c r="K611" s="40" t="s">
        <v>778</v>
      </c>
      <c r="L611" s="40" t="s">
        <v>16</v>
      </c>
      <c r="M611" s="40">
        <f t="shared" si="7"/>
        <v>-1753</v>
      </c>
      <c r="N611" s="40" t="s">
        <v>17</v>
      </c>
    </row>
    <row r="612" spans="1:14" ht="17">
      <c r="A612" s="27">
        <v>11</v>
      </c>
      <c r="B612" s="40">
        <v>2037667</v>
      </c>
      <c r="C612" s="40"/>
      <c r="D612" s="28">
        <v>24</v>
      </c>
      <c r="E612" s="29" t="s">
        <v>549</v>
      </c>
      <c r="F612" s="38" t="s">
        <v>12</v>
      </c>
      <c r="G612" s="38"/>
      <c r="H612" s="30" t="s">
        <v>13</v>
      </c>
      <c r="I612" s="30"/>
      <c r="J612" s="40" t="s">
        <v>20</v>
      </c>
      <c r="K612" s="40" t="s">
        <v>778</v>
      </c>
      <c r="L612" s="40" t="s">
        <v>16</v>
      </c>
      <c r="M612" s="40">
        <f t="shared" si="7"/>
        <v>-1781</v>
      </c>
      <c r="N612" s="40" t="s">
        <v>17</v>
      </c>
    </row>
    <row r="613" spans="1:14" ht="17">
      <c r="A613" s="27">
        <v>11</v>
      </c>
      <c r="B613" s="40">
        <v>2037702</v>
      </c>
      <c r="C613" s="40"/>
      <c r="D613" s="28">
        <v>24</v>
      </c>
      <c r="E613" s="29" t="s">
        <v>558</v>
      </c>
      <c r="F613" s="38" t="s">
        <v>12</v>
      </c>
      <c r="G613" s="38"/>
      <c r="H613" s="30" t="s">
        <v>13</v>
      </c>
      <c r="I613" s="30"/>
      <c r="J613" s="40" t="s">
        <v>20</v>
      </c>
      <c r="K613" s="40" t="s">
        <v>778</v>
      </c>
      <c r="L613" s="40" t="s">
        <v>16</v>
      </c>
      <c r="M613" s="40">
        <f t="shared" si="7"/>
        <v>-1816</v>
      </c>
      <c r="N613" s="40" t="s">
        <v>17</v>
      </c>
    </row>
    <row r="614" spans="1:14" ht="17">
      <c r="A614" s="27">
        <v>11</v>
      </c>
      <c r="B614" s="40">
        <v>2037744</v>
      </c>
      <c r="C614" s="40"/>
      <c r="D614" s="28">
        <v>25</v>
      </c>
      <c r="E614" s="29" t="s">
        <v>780</v>
      </c>
      <c r="F614" s="38" t="s">
        <v>12</v>
      </c>
      <c r="G614" s="38"/>
      <c r="H614" s="30" t="s">
        <v>13</v>
      </c>
      <c r="I614" s="30"/>
      <c r="J614" s="40" t="s">
        <v>20</v>
      </c>
      <c r="K614" s="40" t="s">
        <v>778</v>
      </c>
      <c r="L614" s="40" t="s">
        <v>16</v>
      </c>
      <c r="M614" s="40">
        <f t="shared" si="7"/>
        <v>-1858</v>
      </c>
      <c r="N614" s="40" t="s">
        <v>17</v>
      </c>
    </row>
    <row r="615" spans="1:14" ht="17">
      <c r="A615" s="27">
        <v>11</v>
      </c>
      <c r="B615" s="40">
        <v>2037788</v>
      </c>
      <c r="C615" s="40"/>
      <c r="D615" s="28">
        <v>24</v>
      </c>
      <c r="E615" s="29" t="s">
        <v>558</v>
      </c>
      <c r="F615" s="38" t="s">
        <v>12</v>
      </c>
      <c r="G615" s="38"/>
      <c r="H615" s="30" t="s">
        <v>13</v>
      </c>
      <c r="I615" s="30"/>
      <c r="J615" s="40" t="s">
        <v>20</v>
      </c>
      <c r="K615" s="40" t="s">
        <v>778</v>
      </c>
      <c r="L615" s="40" t="s">
        <v>16</v>
      </c>
      <c r="M615" s="40">
        <f t="shared" si="7"/>
        <v>-1902</v>
      </c>
      <c r="N615" s="40" t="s">
        <v>17</v>
      </c>
    </row>
    <row r="616" spans="1:14" ht="17">
      <c r="A616" s="27">
        <v>11</v>
      </c>
      <c r="B616" s="40">
        <v>2037837</v>
      </c>
      <c r="C616" s="40"/>
      <c r="D616" s="28">
        <v>24</v>
      </c>
      <c r="E616" s="29" t="s">
        <v>552</v>
      </c>
      <c r="F616" s="38" t="s">
        <v>12</v>
      </c>
      <c r="G616" s="38"/>
      <c r="H616" s="30" t="s">
        <v>13</v>
      </c>
      <c r="I616" s="30"/>
      <c r="J616" s="40" t="s">
        <v>20</v>
      </c>
      <c r="K616" s="40" t="s">
        <v>778</v>
      </c>
      <c r="L616" s="40" t="s">
        <v>16</v>
      </c>
      <c r="M616" s="40">
        <f t="shared" si="7"/>
        <v>-1951</v>
      </c>
      <c r="N616" s="40" t="s">
        <v>17</v>
      </c>
    </row>
    <row r="617" spans="1:14" ht="17">
      <c r="A617" s="27">
        <v>11</v>
      </c>
      <c r="B617" s="40">
        <v>2037872</v>
      </c>
      <c r="C617" s="40"/>
      <c r="D617" s="28">
        <v>45</v>
      </c>
      <c r="E617" s="29" t="s">
        <v>781</v>
      </c>
      <c r="F617" s="38" t="s">
        <v>12</v>
      </c>
      <c r="G617" s="38"/>
      <c r="H617" s="30" t="s">
        <v>13</v>
      </c>
      <c r="I617" s="30"/>
      <c r="J617" s="40" t="s">
        <v>20</v>
      </c>
      <c r="K617" s="40" t="s">
        <v>778</v>
      </c>
      <c r="L617" s="40" t="s">
        <v>16</v>
      </c>
      <c r="M617" s="40">
        <f t="shared" si="7"/>
        <v>-1986</v>
      </c>
      <c r="N617" s="40" t="s">
        <v>17</v>
      </c>
    </row>
    <row r="618" spans="1:14" ht="17">
      <c r="A618" s="27">
        <v>11</v>
      </c>
      <c r="B618" s="40">
        <v>2037941</v>
      </c>
      <c r="C618" s="40"/>
      <c r="D618" s="28">
        <v>24</v>
      </c>
      <c r="E618" s="29" t="s">
        <v>549</v>
      </c>
      <c r="F618" s="38" t="s">
        <v>12</v>
      </c>
      <c r="G618" s="38"/>
      <c r="H618" s="30" t="s">
        <v>13</v>
      </c>
      <c r="I618" s="30"/>
      <c r="J618" s="39" t="s">
        <v>20</v>
      </c>
      <c r="K618" s="39" t="s">
        <v>778</v>
      </c>
      <c r="L618" s="39" t="s">
        <v>16</v>
      </c>
      <c r="M618" s="39">
        <v>-2055</v>
      </c>
      <c r="N618" s="39" t="s">
        <v>17</v>
      </c>
    </row>
    <row r="619" spans="1:14" ht="17">
      <c r="A619" s="27">
        <v>11</v>
      </c>
      <c r="B619" s="40">
        <v>2037996</v>
      </c>
      <c r="C619" s="40"/>
      <c r="D619" s="28">
        <v>45</v>
      </c>
      <c r="E619" s="29" t="s">
        <v>782</v>
      </c>
      <c r="F619" s="38" t="s">
        <v>12</v>
      </c>
      <c r="G619" s="38"/>
      <c r="H619" s="30" t="s">
        <v>13</v>
      </c>
      <c r="I619" s="30"/>
      <c r="J619" s="39" t="s">
        <v>20</v>
      </c>
      <c r="K619" s="39" t="s">
        <v>778</v>
      </c>
      <c r="L619" s="39" t="s">
        <v>16</v>
      </c>
      <c r="M619" s="39">
        <v>-2110</v>
      </c>
      <c r="N619" s="39" t="s">
        <v>17</v>
      </c>
    </row>
    <row r="620" spans="1:14" ht="17">
      <c r="A620" s="27">
        <v>11</v>
      </c>
      <c r="B620" s="40">
        <v>2038071</v>
      </c>
      <c r="C620" s="40"/>
      <c r="D620" s="28">
        <v>25</v>
      </c>
      <c r="E620" s="29" t="s">
        <v>635</v>
      </c>
      <c r="F620" s="38" t="s">
        <v>12</v>
      </c>
      <c r="G620" s="38"/>
      <c r="H620" s="30" t="s">
        <v>13</v>
      </c>
      <c r="I620" s="30"/>
      <c r="J620" s="39" t="s">
        <v>20</v>
      </c>
      <c r="K620" s="39" t="s">
        <v>778</v>
      </c>
      <c r="L620" s="39" t="s">
        <v>16</v>
      </c>
      <c r="M620" s="39">
        <v>-2185</v>
      </c>
      <c r="N620" s="39" t="s">
        <v>17</v>
      </c>
    </row>
    <row r="621" spans="1:14" ht="17">
      <c r="A621" s="27">
        <v>11</v>
      </c>
      <c r="B621" s="40">
        <v>2038133</v>
      </c>
      <c r="C621" s="40"/>
      <c r="D621" s="28">
        <v>25</v>
      </c>
      <c r="E621" s="29" t="s">
        <v>783</v>
      </c>
      <c r="F621" s="38" t="s">
        <v>12</v>
      </c>
      <c r="G621" s="38"/>
      <c r="H621" s="30" t="s">
        <v>13</v>
      </c>
      <c r="I621" s="30"/>
      <c r="J621" s="39" t="s">
        <v>20</v>
      </c>
      <c r="K621" s="39" t="s">
        <v>778</v>
      </c>
      <c r="L621" s="39" t="s">
        <v>16</v>
      </c>
      <c r="M621" s="39">
        <v>-2247</v>
      </c>
      <c r="N621" s="39" t="s">
        <v>17</v>
      </c>
    </row>
    <row r="622" spans="1:14" ht="17">
      <c r="A622" s="27">
        <v>11</v>
      </c>
      <c r="B622" s="40">
        <v>2038168</v>
      </c>
      <c r="C622" s="40"/>
      <c r="D622" s="28">
        <v>24</v>
      </c>
      <c r="E622" s="29" t="s">
        <v>560</v>
      </c>
      <c r="F622" s="38" t="s">
        <v>12</v>
      </c>
      <c r="G622" s="38"/>
      <c r="H622" s="30" t="s">
        <v>13</v>
      </c>
      <c r="I622" s="30"/>
      <c r="J622" s="39" t="s">
        <v>20</v>
      </c>
      <c r="K622" s="39" t="s">
        <v>778</v>
      </c>
      <c r="L622" s="39" t="s">
        <v>16</v>
      </c>
      <c r="M622" s="39">
        <v>-2282</v>
      </c>
      <c r="N622" s="39" t="s">
        <v>17</v>
      </c>
    </row>
    <row r="623" spans="1:14" ht="17">
      <c r="A623" s="27">
        <v>11</v>
      </c>
      <c r="B623" s="40">
        <v>2038202</v>
      </c>
      <c r="C623" s="40"/>
      <c r="D623" s="28">
        <v>24</v>
      </c>
      <c r="E623" s="29" t="s">
        <v>552</v>
      </c>
      <c r="F623" s="38" t="s">
        <v>12</v>
      </c>
      <c r="G623" s="38"/>
      <c r="H623" s="30" t="s">
        <v>13</v>
      </c>
      <c r="I623" s="30"/>
      <c r="J623" s="39" t="s">
        <v>20</v>
      </c>
      <c r="K623" s="39" t="s">
        <v>778</v>
      </c>
      <c r="L623" s="39" t="s">
        <v>16</v>
      </c>
      <c r="M623" s="39">
        <v>-2316</v>
      </c>
      <c r="N623" s="39" t="s">
        <v>17</v>
      </c>
    </row>
    <row r="624" spans="1:14" ht="17">
      <c r="A624" s="27">
        <v>11</v>
      </c>
      <c r="B624" s="40">
        <v>2038230</v>
      </c>
      <c r="C624" s="40"/>
      <c r="D624" s="28">
        <v>24</v>
      </c>
      <c r="E624" s="29" t="s">
        <v>784</v>
      </c>
      <c r="F624" s="38" t="s">
        <v>12</v>
      </c>
      <c r="G624" s="38"/>
      <c r="H624" s="30" t="s">
        <v>13</v>
      </c>
      <c r="I624" s="30"/>
      <c r="J624" s="39" t="s">
        <v>20</v>
      </c>
      <c r="K624" s="39" t="s">
        <v>778</v>
      </c>
      <c r="L624" s="39" t="s">
        <v>16</v>
      </c>
      <c r="M624" s="39">
        <v>-2344</v>
      </c>
      <c r="N624" s="39" t="s">
        <v>17</v>
      </c>
    </row>
    <row r="625" spans="1:14" ht="17">
      <c r="A625" s="27">
        <v>11</v>
      </c>
      <c r="B625" s="40">
        <v>2038278</v>
      </c>
      <c r="C625" s="40"/>
      <c r="D625" s="28">
        <v>24</v>
      </c>
      <c r="E625" s="29" t="s">
        <v>785</v>
      </c>
      <c r="F625" s="38" t="s">
        <v>12</v>
      </c>
      <c r="G625" s="38"/>
      <c r="H625" s="30" t="s">
        <v>13</v>
      </c>
      <c r="I625" s="30"/>
      <c r="J625" s="39" t="s">
        <v>20</v>
      </c>
      <c r="K625" s="39" t="s">
        <v>778</v>
      </c>
      <c r="L625" s="39" t="s">
        <v>16</v>
      </c>
      <c r="M625" s="39">
        <v>-2392</v>
      </c>
      <c r="N625" s="39" t="s">
        <v>17</v>
      </c>
    </row>
    <row r="626" spans="1:14" ht="17">
      <c r="A626" s="27">
        <v>11</v>
      </c>
      <c r="B626" s="40">
        <v>2038312</v>
      </c>
      <c r="C626" s="40"/>
      <c r="D626" s="28">
        <v>24</v>
      </c>
      <c r="E626" s="29" t="s">
        <v>786</v>
      </c>
      <c r="F626" s="38" t="s">
        <v>12</v>
      </c>
      <c r="G626" s="38"/>
      <c r="H626" s="30" t="s">
        <v>13</v>
      </c>
      <c r="I626" s="30"/>
      <c r="J626" s="39" t="s">
        <v>20</v>
      </c>
      <c r="K626" s="39" t="s">
        <v>778</v>
      </c>
      <c r="L626" s="39" t="s">
        <v>16</v>
      </c>
      <c r="M626" s="39">
        <v>-2426</v>
      </c>
      <c r="N626" s="39" t="s">
        <v>17</v>
      </c>
    </row>
    <row r="627" spans="1:14" ht="17">
      <c r="A627" s="27" t="s">
        <v>194</v>
      </c>
      <c r="B627" s="40">
        <v>2029721</v>
      </c>
      <c r="C627" s="40">
        <v>8581</v>
      </c>
      <c r="D627" s="28">
        <v>40</v>
      </c>
      <c r="E627" s="29" t="s">
        <v>567</v>
      </c>
      <c r="F627" s="42" t="s">
        <v>12</v>
      </c>
      <c r="G627" s="42"/>
      <c r="H627" s="30" t="s">
        <v>13</v>
      </c>
      <c r="I627" s="30"/>
      <c r="J627" s="39" t="s">
        <v>14</v>
      </c>
      <c r="K627" s="39" t="s">
        <v>75</v>
      </c>
      <c r="L627" s="39" t="s">
        <v>22</v>
      </c>
      <c r="M627" s="39">
        <v>15579</v>
      </c>
      <c r="N627" s="39" t="s">
        <v>17</v>
      </c>
    </row>
    <row r="628" spans="1:14" ht="17">
      <c r="A628" s="27" t="s">
        <v>194</v>
      </c>
      <c r="B628" s="40">
        <v>2037550</v>
      </c>
      <c r="C628" s="40">
        <v>747</v>
      </c>
      <c r="D628" s="28">
        <v>45</v>
      </c>
      <c r="E628" s="29" t="s">
        <v>601</v>
      </c>
      <c r="F628" s="42" t="s">
        <v>12</v>
      </c>
      <c r="G628" s="42"/>
      <c r="H628" s="30" t="s">
        <v>13</v>
      </c>
      <c r="I628" s="30"/>
      <c r="J628" s="39" t="s">
        <v>14</v>
      </c>
      <c r="K628" s="39" t="s">
        <v>75</v>
      </c>
      <c r="L628" s="39" t="s">
        <v>22</v>
      </c>
      <c r="M628" s="39">
        <v>23413</v>
      </c>
      <c r="N628" s="39" t="s">
        <v>17</v>
      </c>
    </row>
    <row r="629" spans="1:14" ht="17">
      <c r="A629" s="27" t="s">
        <v>194</v>
      </c>
      <c r="B629" s="40">
        <v>2037606</v>
      </c>
      <c r="C629" s="40">
        <v>691</v>
      </c>
      <c r="D629" s="28">
        <v>45</v>
      </c>
      <c r="E629" s="29" t="s">
        <v>761</v>
      </c>
      <c r="F629" s="43" t="s">
        <v>13</v>
      </c>
      <c r="G629" s="43" t="s">
        <v>1235</v>
      </c>
      <c r="H629" s="30" t="s">
        <v>13</v>
      </c>
      <c r="I629" s="30"/>
      <c r="J629" s="39" t="s">
        <v>14</v>
      </c>
      <c r="K629" s="39" t="s">
        <v>75</v>
      </c>
      <c r="L629" s="39" t="s">
        <v>22</v>
      </c>
      <c r="M629" s="39">
        <v>23469</v>
      </c>
      <c r="N629" s="39" t="s">
        <v>17</v>
      </c>
    </row>
    <row r="630" spans="1:14" ht="17">
      <c r="A630" s="27" t="s">
        <v>194</v>
      </c>
      <c r="B630" s="40">
        <v>2037662</v>
      </c>
      <c r="C630" s="40">
        <v>656</v>
      </c>
      <c r="D630" s="28">
        <v>24</v>
      </c>
      <c r="E630" s="29" t="s">
        <v>579</v>
      </c>
      <c r="F630" s="43" t="s">
        <v>13</v>
      </c>
      <c r="G630" s="43" t="s">
        <v>1235</v>
      </c>
      <c r="H630" s="30" t="s">
        <v>13</v>
      </c>
      <c r="I630" s="30"/>
      <c r="J630" s="39" t="s">
        <v>14</v>
      </c>
      <c r="K630" s="39" t="s">
        <v>75</v>
      </c>
      <c r="L630" s="39" t="s">
        <v>22</v>
      </c>
      <c r="M630" s="39">
        <v>23504</v>
      </c>
      <c r="N630" s="39" t="s">
        <v>17</v>
      </c>
    </row>
    <row r="631" spans="1:14" ht="17">
      <c r="A631" s="27" t="s">
        <v>194</v>
      </c>
      <c r="B631" s="40">
        <v>2037717</v>
      </c>
      <c r="C631" s="40">
        <v>580</v>
      </c>
      <c r="D631" s="28">
        <v>45</v>
      </c>
      <c r="E631" s="29" t="s">
        <v>787</v>
      </c>
      <c r="F631" s="43" t="s">
        <v>13</v>
      </c>
      <c r="G631" s="43" t="s">
        <v>1235</v>
      </c>
      <c r="H631" s="30" t="s">
        <v>13</v>
      </c>
      <c r="I631" s="30"/>
      <c r="J631" s="39" t="s">
        <v>14</v>
      </c>
      <c r="K631" s="39" t="s">
        <v>75</v>
      </c>
      <c r="L631" s="39" t="s">
        <v>22</v>
      </c>
      <c r="M631" s="39">
        <v>23580</v>
      </c>
      <c r="N631" s="39" t="s">
        <v>17</v>
      </c>
    </row>
    <row r="632" spans="1:14" ht="17">
      <c r="A632" s="27" t="s">
        <v>194</v>
      </c>
      <c r="B632" s="40">
        <v>2037786</v>
      </c>
      <c r="C632" s="40">
        <v>532</v>
      </c>
      <c r="D632" s="28">
        <v>24</v>
      </c>
      <c r="E632" s="29" t="s">
        <v>552</v>
      </c>
      <c r="F632" s="42" t="s">
        <v>12</v>
      </c>
      <c r="G632" s="42"/>
      <c r="H632" s="30" t="s">
        <v>13</v>
      </c>
      <c r="I632" s="30"/>
      <c r="J632" s="39" t="s">
        <v>14</v>
      </c>
      <c r="K632" s="39" t="s">
        <v>75</v>
      </c>
      <c r="L632" s="39" t="s">
        <v>22</v>
      </c>
      <c r="M632" s="39">
        <v>23628</v>
      </c>
      <c r="N632" s="39" t="s">
        <v>17</v>
      </c>
    </row>
    <row r="633" spans="1:14" ht="17">
      <c r="A633" s="27" t="s">
        <v>194</v>
      </c>
      <c r="B633" s="40">
        <v>2037841</v>
      </c>
      <c r="C633" s="40">
        <v>477</v>
      </c>
      <c r="D633" s="28">
        <v>24</v>
      </c>
      <c r="E633" s="29" t="s">
        <v>552</v>
      </c>
      <c r="F633" s="43" t="s">
        <v>13</v>
      </c>
      <c r="G633" s="43" t="s">
        <v>1236</v>
      </c>
      <c r="H633" s="30" t="s">
        <v>13</v>
      </c>
      <c r="I633" s="30"/>
      <c r="J633" s="39" t="s">
        <v>14</v>
      </c>
      <c r="K633" s="39" t="s">
        <v>75</v>
      </c>
      <c r="L633" s="39" t="s">
        <v>22</v>
      </c>
      <c r="M633" s="39">
        <v>23683</v>
      </c>
      <c r="N633" s="39" t="s">
        <v>17</v>
      </c>
    </row>
    <row r="634" spans="1:14" ht="17">
      <c r="A634" s="27" t="s">
        <v>194</v>
      </c>
      <c r="B634" s="40">
        <v>2037869</v>
      </c>
      <c r="C634" s="40">
        <v>449</v>
      </c>
      <c r="D634" s="28">
        <v>24</v>
      </c>
      <c r="E634" s="29" t="s">
        <v>558</v>
      </c>
      <c r="F634" s="43" t="s">
        <v>13</v>
      </c>
      <c r="G634" s="43" t="s">
        <v>1236</v>
      </c>
      <c r="H634" s="30" t="s">
        <v>13</v>
      </c>
      <c r="I634" s="30"/>
      <c r="J634" s="39" t="s">
        <v>14</v>
      </c>
      <c r="K634" s="39" t="s">
        <v>75</v>
      </c>
      <c r="L634" s="39" t="s">
        <v>22</v>
      </c>
      <c r="M634" s="39">
        <v>23711</v>
      </c>
      <c r="N634" s="39" t="s">
        <v>17</v>
      </c>
    </row>
    <row r="635" spans="1:14" ht="17">
      <c r="A635" s="27" t="s">
        <v>194</v>
      </c>
      <c r="B635" s="40">
        <v>2037924</v>
      </c>
      <c r="C635" s="40">
        <v>394</v>
      </c>
      <c r="D635" s="28">
        <v>24</v>
      </c>
      <c r="E635" s="29" t="s">
        <v>604</v>
      </c>
      <c r="F635" s="43" t="s">
        <v>13</v>
      </c>
      <c r="G635" s="43" t="s">
        <v>1236</v>
      </c>
      <c r="H635" s="30" t="s">
        <v>13</v>
      </c>
      <c r="I635" s="30"/>
      <c r="J635" s="39" t="s">
        <v>14</v>
      </c>
      <c r="K635" s="39" t="s">
        <v>75</v>
      </c>
      <c r="L635" s="39" t="s">
        <v>22</v>
      </c>
      <c r="M635" s="39">
        <v>23766</v>
      </c>
      <c r="N635" s="39" t="s">
        <v>17</v>
      </c>
    </row>
    <row r="636" spans="1:14" ht="17">
      <c r="A636" s="27" t="s">
        <v>194</v>
      </c>
      <c r="B636" s="40">
        <v>2038005</v>
      </c>
      <c r="C636" s="40">
        <v>292</v>
      </c>
      <c r="D636" s="28">
        <v>45</v>
      </c>
      <c r="E636" s="29" t="s">
        <v>609</v>
      </c>
      <c r="F636" s="42" t="s">
        <v>12</v>
      </c>
      <c r="G636" s="42"/>
      <c r="H636" s="30" t="s">
        <v>13</v>
      </c>
      <c r="I636" s="30"/>
      <c r="J636" s="39" t="s">
        <v>14</v>
      </c>
      <c r="K636" s="39" t="s">
        <v>75</v>
      </c>
      <c r="L636" s="39" t="s">
        <v>22</v>
      </c>
      <c r="M636" s="39">
        <v>23868</v>
      </c>
      <c r="N636" s="39" t="s">
        <v>17</v>
      </c>
    </row>
    <row r="637" spans="1:14" ht="17">
      <c r="A637" s="27" t="s">
        <v>194</v>
      </c>
      <c r="B637" s="40">
        <v>2038061</v>
      </c>
      <c r="C637" s="40">
        <v>236</v>
      </c>
      <c r="D637" s="28">
        <v>45</v>
      </c>
      <c r="E637" s="29" t="s">
        <v>788</v>
      </c>
      <c r="F637" s="42" t="s">
        <v>12</v>
      </c>
      <c r="G637" s="42"/>
      <c r="H637" s="30" t="s">
        <v>13</v>
      </c>
      <c r="I637" s="30"/>
      <c r="J637" s="39" t="s">
        <v>14</v>
      </c>
      <c r="K637" s="39" t="s">
        <v>75</v>
      </c>
      <c r="L637" s="39" t="s">
        <v>22</v>
      </c>
      <c r="M637" s="39">
        <v>23924</v>
      </c>
      <c r="N637" s="39" t="s">
        <v>17</v>
      </c>
    </row>
    <row r="638" spans="1:14" ht="17">
      <c r="A638" s="27" t="s">
        <v>194</v>
      </c>
      <c r="B638" s="40">
        <v>2038110</v>
      </c>
      <c r="C638" s="40">
        <v>208</v>
      </c>
      <c r="D638" s="28">
        <v>24</v>
      </c>
      <c r="E638" s="29" t="s">
        <v>604</v>
      </c>
      <c r="F638" s="42" t="s">
        <v>12</v>
      </c>
      <c r="G638" s="42"/>
      <c r="H638" s="30" t="s">
        <v>13</v>
      </c>
      <c r="I638" s="30"/>
      <c r="J638" s="39" t="s">
        <v>14</v>
      </c>
      <c r="K638" s="39" t="s">
        <v>75</v>
      </c>
      <c r="L638" s="39" t="s">
        <v>22</v>
      </c>
      <c r="M638" s="39">
        <v>23952</v>
      </c>
      <c r="N638" s="39" t="s">
        <v>17</v>
      </c>
    </row>
    <row r="639" spans="1:14" ht="17">
      <c r="A639" s="27" t="s">
        <v>194</v>
      </c>
      <c r="B639" s="40">
        <v>2038138</v>
      </c>
      <c r="C639" s="40">
        <v>159</v>
      </c>
      <c r="D639" s="28">
        <v>45</v>
      </c>
      <c r="E639" s="29" t="s">
        <v>789</v>
      </c>
      <c r="F639" s="43" t="s">
        <v>13</v>
      </c>
      <c r="G639" s="43" t="s">
        <v>1237</v>
      </c>
      <c r="H639" s="30" t="s">
        <v>13</v>
      </c>
      <c r="I639" s="30"/>
      <c r="J639" s="39" t="s">
        <v>14</v>
      </c>
      <c r="K639" s="39" t="s">
        <v>75</v>
      </c>
      <c r="L639" s="39" t="s">
        <v>22</v>
      </c>
      <c r="M639" s="39">
        <v>24001</v>
      </c>
      <c r="N639" s="39" t="s">
        <v>17</v>
      </c>
    </row>
    <row r="640" spans="1:14" ht="17">
      <c r="A640" s="27" t="s">
        <v>194</v>
      </c>
      <c r="B640" s="40">
        <v>2038187</v>
      </c>
      <c r="C640" s="40">
        <v>131</v>
      </c>
      <c r="D640" s="28">
        <v>24</v>
      </c>
      <c r="E640" s="29" t="s">
        <v>552</v>
      </c>
      <c r="F640" s="43" t="s">
        <v>13</v>
      </c>
      <c r="G640" s="43" t="s">
        <v>1237</v>
      </c>
      <c r="H640" s="30" t="s">
        <v>13</v>
      </c>
      <c r="I640" s="30"/>
      <c r="J640" s="39" t="s">
        <v>14</v>
      </c>
      <c r="K640" s="39" t="s">
        <v>75</v>
      </c>
      <c r="L640" s="39" t="s">
        <v>22</v>
      </c>
      <c r="M640" s="39">
        <v>24029</v>
      </c>
      <c r="N640" s="39" t="s">
        <v>17</v>
      </c>
    </row>
    <row r="641" spans="1:14" ht="17">
      <c r="A641" s="27" t="s">
        <v>194</v>
      </c>
      <c r="B641" s="40">
        <v>2038223</v>
      </c>
      <c r="C641" s="40">
        <v>95</v>
      </c>
      <c r="D641" s="28">
        <v>24</v>
      </c>
      <c r="E641" s="29" t="s">
        <v>547</v>
      </c>
      <c r="F641" s="43" t="s">
        <v>13</v>
      </c>
      <c r="G641" s="43" t="s">
        <v>1237</v>
      </c>
      <c r="H641" s="30" t="s">
        <v>13</v>
      </c>
      <c r="I641" s="30"/>
      <c r="J641" s="39" t="s">
        <v>14</v>
      </c>
      <c r="K641" s="39" t="s">
        <v>75</v>
      </c>
      <c r="L641" s="39" t="s">
        <v>22</v>
      </c>
      <c r="M641" s="39">
        <v>24065</v>
      </c>
      <c r="N641" s="39" t="s">
        <v>17</v>
      </c>
    </row>
    <row r="642" spans="1:14" ht="17">
      <c r="A642" s="27" t="s">
        <v>194</v>
      </c>
      <c r="B642" s="40">
        <v>2038266</v>
      </c>
      <c r="C642" s="40">
        <v>52</v>
      </c>
      <c r="D642" s="28">
        <v>24</v>
      </c>
      <c r="E642" s="29" t="s">
        <v>558</v>
      </c>
      <c r="F642" s="43" t="s">
        <v>13</v>
      </c>
      <c r="G642" s="48" t="s">
        <v>1263</v>
      </c>
      <c r="H642" s="30" t="s">
        <v>13</v>
      </c>
      <c r="I642" s="30"/>
      <c r="J642" s="39" t="s">
        <v>14</v>
      </c>
      <c r="K642" s="39" t="s">
        <v>75</v>
      </c>
      <c r="L642" s="39" t="s">
        <v>22</v>
      </c>
      <c r="M642" s="39">
        <v>24108</v>
      </c>
      <c r="N642" s="39" t="s">
        <v>17</v>
      </c>
    </row>
    <row r="643" spans="1:14" ht="17">
      <c r="A643" s="27" t="s">
        <v>194</v>
      </c>
      <c r="B643" s="40">
        <v>2038294</v>
      </c>
      <c r="C643" s="40">
        <v>24</v>
      </c>
      <c r="D643" s="28">
        <v>24</v>
      </c>
      <c r="E643" s="29" t="s">
        <v>604</v>
      </c>
      <c r="F643" s="43" t="s">
        <v>13</v>
      </c>
      <c r="G643" s="48" t="s">
        <v>1263</v>
      </c>
      <c r="H643" s="30" t="s">
        <v>13</v>
      </c>
      <c r="I643" s="30"/>
      <c r="J643" s="39" t="s">
        <v>14</v>
      </c>
      <c r="K643" s="39" t="s">
        <v>75</v>
      </c>
      <c r="L643" s="39" t="s">
        <v>22</v>
      </c>
      <c r="M643" s="39">
        <v>24136</v>
      </c>
      <c r="N643" s="39" t="s">
        <v>17</v>
      </c>
    </row>
    <row r="644" spans="1:14" ht="17">
      <c r="A644" s="27">
        <v>12</v>
      </c>
      <c r="B644" s="28">
        <v>6702</v>
      </c>
      <c r="C644" s="28"/>
      <c r="D644" s="28">
        <v>28</v>
      </c>
      <c r="E644" s="29" t="s">
        <v>691</v>
      </c>
      <c r="F644" s="38" t="s">
        <v>12</v>
      </c>
      <c r="G644" s="38"/>
      <c r="H644" s="30" t="s">
        <v>13</v>
      </c>
      <c r="I644" s="30" t="s">
        <v>13</v>
      </c>
      <c r="J644" s="39" t="s">
        <v>14</v>
      </c>
      <c r="K644" s="39" t="s">
        <v>91</v>
      </c>
      <c r="L644" s="39" t="s">
        <v>16</v>
      </c>
      <c r="M644" s="39">
        <v>10271</v>
      </c>
      <c r="N644" s="39" t="s">
        <v>17</v>
      </c>
    </row>
    <row r="645" spans="1:14" ht="17">
      <c r="A645" s="27">
        <v>12</v>
      </c>
      <c r="B645" s="28">
        <v>985248</v>
      </c>
      <c r="C645" s="28"/>
      <c r="D645" s="28">
        <v>25</v>
      </c>
      <c r="E645" s="29" t="s">
        <v>790</v>
      </c>
      <c r="F645" s="41" t="s">
        <v>13</v>
      </c>
      <c r="G645" s="41" t="s">
        <v>1238</v>
      </c>
      <c r="H645" s="30"/>
      <c r="I645" s="30"/>
      <c r="J645" s="40" t="s">
        <v>20</v>
      </c>
      <c r="K645" s="40" t="s">
        <v>79</v>
      </c>
      <c r="L645" s="40" t="s">
        <v>16</v>
      </c>
      <c r="M645" s="40">
        <v>-773</v>
      </c>
      <c r="N645" s="40" t="s">
        <v>80</v>
      </c>
    </row>
    <row r="646" spans="1:14" ht="17">
      <c r="A646" s="27">
        <v>12</v>
      </c>
      <c r="B646" s="40">
        <v>1360369</v>
      </c>
      <c r="C646" s="40"/>
      <c r="D646" s="28">
        <v>14</v>
      </c>
      <c r="E646" s="29" t="s">
        <v>791</v>
      </c>
      <c r="F646" s="41" t="s">
        <v>13</v>
      </c>
      <c r="G646" s="41" t="s">
        <v>1239</v>
      </c>
      <c r="H646" s="30"/>
      <c r="I646" s="30"/>
      <c r="J646" s="40" t="s">
        <v>20</v>
      </c>
      <c r="K646" s="40" t="s">
        <v>82</v>
      </c>
      <c r="L646" s="40" t="s">
        <v>22</v>
      </c>
      <c r="M646" s="40">
        <v>-262</v>
      </c>
      <c r="N646" s="40" t="s">
        <v>59</v>
      </c>
    </row>
    <row r="647" spans="1:14" ht="17">
      <c r="A647" s="27">
        <v>12</v>
      </c>
      <c r="B647" s="40">
        <v>1593657</v>
      </c>
      <c r="C647" s="40"/>
      <c r="D647" s="28">
        <v>22</v>
      </c>
      <c r="E647" s="29" t="s">
        <v>792</v>
      </c>
      <c r="F647" s="38" t="s">
        <v>12</v>
      </c>
      <c r="G647" s="38"/>
      <c r="H647" s="30"/>
      <c r="I647" s="30"/>
      <c r="J647" s="40" t="s">
        <v>14</v>
      </c>
      <c r="K647" s="40" t="s">
        <v>84</v>
      </c>
      <c r="L647" s="40" t="s">
        <v>22</v>
      </c>
      <c r="M647" s="40">
        <v>25</v>
      </c>
      <c r="N647" s="40" t="s">
        <v>59</v>
      </c>
    </row>
    <row r="648" spans="1:14" ht="17">
      <c r="A648" s="27">
        <v>12</v>
      </c>
      <c r="B648" s="40">
        <v>1989034</v>
      </c>
      <c r="C648" s="40"/>
      <c r="D648" s="28">
        <v>22</v>
      </c>
      <c r="E648" s="29" t="s">
        <v>793</v>
      </c>
      <c r="F648" s="38" t="s">
        <v>12</v>
      </c>
      <c r="G648" s="38"/>
      <c r="H648" s="30"/>
      <c r="I648" s="30"/>
      <c r="J648" s="40" t="s">
        <v>26</v>
      </c>
      <c r="K648" s="40" t="s">
        <v>86</v>
      </c>
      <c r="L648" s="40" t="s">
        <v>16</v>
      </c>
      <c r="M648" s="40">
        <v>0</v>
      </c>
      <c r="N648" s="40" t="s">
        <v>59</v>
      </c>
    </row>
    <row r="649" spans="1:14" ht="17">
      <c r="A649" s="27">
        <v>12</v>
      </c>
      <c r="B649" s="40">
        <v>2263812</v>
      </c>
      <c r="C649" s="40"/>
      <c r="D649" s="28">
        <v>40</v>
      </c>
      <c r="E649" s="29" t="s">
        <v>576</v>
      </c>
      <c r="F649" s="38" t="s">
        <v>12</v>
      </c>
      <c r="G649" s="38"/>
      <c r="H649" s="30" t="s">
        <v>13</v>
      </c>
      <c r="I649" s="30" t="s">
        <v>13</v>
      </c>
      <c r="J649" s="39" t="s">
        <v>14</v>
      </c>
      <c r="K649" s="39" t="s">
        <v>794</v>
      </c>
      <c r="L649" s="39" t="s">
        <v>22</v>
      </c>
      <c r="M649" s="39">
        <v>14850</v>
      </c>
      <c r="N649" s="39" t="s">
        <v>17</v>
      </c>
    </row>
    <row r="650" spans="1:14">
      <c r="A650" s="27" t="s">
        <v>87</v>
      </c>
      <c r="B650" s="44">
        <v>7300</v>
      </c>
      <c r="C650" s="44">
        <v>2264162</v>
      </c>
      <c r="D650" s="44">
        <v>34</v>
      </c>
      <c r="E650" s="45" t="s">
        <v>795</v>
      </c>
      <c r="F650" s="42" t="s">
        <v>12</v>
      </c>
      <c r="G650" s="42"/>
      <c r="H650" s="39" t="s">
        <v>13</v>
      </c>
      <c r="I650" s="31" t="s">
        <v>13</v>
      </c>
      <c r="J650" s="39" t="s">
        <v>14</v>
      </c>
      <c r="K650" s="39" t="s">
        <v>794</v>
      </c>
      <c r="L650" s="39" t="s">
        <v>16</v>
      </c>
      <c r="M650" s="39">
        <v>15200</v>
      </c>
      <c r="N650" s="39" t="s">
        <v>17</v>
      </c>
    </row>
    <row r="651" spans="1:14">
      <c r="A651" s="27" t="s">
        <v>87</v>
      </c>
      <c r="B651" s="44">
        <v>55836</v>
      </c>
      <c r="C651" s="44">
        <v>2215629</v>
      </c>
      <c r="D651" s="44">
        <v>31</v>
      </c>
      <c r="E651" s="45" t="s">
        <v>796</v>
      </c>
      <c r="F651" s="42" t="s">
        <v>12</v>
      </c>
      <c r="G651" s="42"/>
      <c r="H651" s="39"/>
      <c r="I651" s="31"/>
      <c r="J651" s="40" t="s">
        <v>26</v>
      </c>
      <c r="K651" s="40" t="s">
        <v>797</v>
      </c>
      <c r="L651" s="40" t="s">
        <v>22</v>
      </c>
      <c r="M651" s="40">
        <v>0</v>
      </c>
      <c r="N651" s="40" t="s">
        <v>566</v>
      </c>
    </row>
    <row r="652" spans="1:14">
      <c r="A652" s="27" t="s">
        <v>87</v>
      </c>
      <c r="B652" s="44">
        <v>792518</v>
      </c>
      <c r="C652" s="44">
        <v>1478938</v>
      </c>
      <c r="D652" s="44">
        <v>40</v>
      </c>
      <c r="E652" s="45" t="s">
        <v>798</v>
      </c>
      <c r="F652" s="43" t="s">
        <v>13</v>
      </c>
      <c r="G652" s="43" t="s">
        <v>1240</v>
      </c>
      <c r="H652" s="39"/>
      <c r="I652" s="31"/>
      <c r="J652" s="40" t="s">
        <v>26</v>
      </c>
      <c r="K652" s="40" t="s">
        <v>89</v>
      </c>
      <c r="L652" s="40" t="s">
        <v>16</v>
      </c>
      <c r="M652" s="40">
        <v>0</v>
      </c>
      <c r="N652" s="40" t="s">
        <v>90</v>
      </c>
    </row>
    <row r="653" spans="1:14">
      <c r="A653" s="27" t="s">
        <v>87</v>
      </c>
      <c r="B653" s="44">
        <v>792578</v>
      </c>
      <c r="C653" s="44">
        <v>1478878</v>
      </c>
      <c r="D653" s="44">
        <v>40</v>
      </c>
      <c r="E653" s="45" t="s">
        <v>798</v>
      </c>
      <c r="F653" s="43" t="s">
        <v>13</v>
      </c>
      <c r="G653" s="43" t="s">
        <v>1240</v>
      </c>
      <c r="H653" s="39"/>
      <c r="I653" s="31"/>
      <c r="J653" s="40" t="s">
        <v>26</v>
      </c>
      <c r="K653" s="40" t="s">
        <v>89</v>
      </c>
      <c r="L653" s="40" t="s">
        <v>16</v>
      </c>
      <c r="M653" s="40">
        <v>0</v>
      </c>
      <c r="N653" s="40" t="s">
        <v>90</v>
      </c>
    </row>
    <row r="654" spans="1:14">
      <c r="A654" s="27" t="s">
        <v>87</v>
      </c>
      <c r="B654" s="44">
        <v>1495587</v>
      </c>
      <c r="C654" s="44">
        <v>775879</v>
      </c>
      <c r="D654" s="44">
        <v>30</v>
      </c>
      <c r="E654" s="45" t="s">
        <v>799</v>
      </c>
      <c r="F654" s="43" t="s">
        <v>13</v>
      </c>
      <c r="G654" s="43" t="s">
        <v>1241</v>
      </c>
      <c r="H654" s="39"/>
      <c r="I654" s="31"/>
      <c r="J654" s="40" t="s">
        <v>20</v>
      </c>
      <c r="K654" s="40" t="s">
        <v>800</v>
      </c>
      <c r="L654" s="40" t="s">
        <v>16</v>
      </c>
      <c r="M654" s="40">
        <v>-631</v>
      </c>
      <c r="N654" s="40" t="s">
        <v>666</v>
      </c>
    </row>
    <row r="655" spans="1:14" ht="17">
      <c r="A655" s="27" t="s">
        <v>87</v>
      </c>
      <c r="B655" s="40">
        <v>2249531</v>
      </c>
      <c r="C655" s="40">
        <v>21934</v>
      </c>
      <c r="D655" s="28">
        <v>31</v>
      </c>
      <c r="E655" s="29" t="s">
        <v>801</v>
      </c>
      <c r="F655" s="42" t="s">
        <v>12</v>
      </c>
      <c r="G655" s="42"/>
      <c r="H655" s="30"/>
      <c r="I655" s="30" t="s">
        <v>13</v>
      </c>
      <c r="J655" s="40" t="s">
        <v>26</v>
      </c>
      <c r="K655" s="40" t="s">
        <v>91</v>
      </c>
      <c r="L655" s="40" t="s">
        <v>22</v>
      </c>
      <c r="M655" s="40">
        <v>0</v>
      </c>
      <c r="N655" s="40" t="s">
        <v>17</v>
      </c>
    </row>
    <row r="656" spans="1:14" ht="17">
      <c r="A656" s="27" t="s">
        <v>87</v>
      </c>
      <c r="B656" s="40">
        <v>2251054</v>
      </c>
      <c r="C656" s="40">
        <v>20410</v>
      </c>
      <c r="D656" s="28">
        <v>32</v>
      </c>
      <c r="E656" s="29" t="s">
        <v>802</v>
      </c>
      <c r="F656" s="46" t="s">
        <v>13</v>
      </c>
      <c r="G656" s="46" t="s">
        <v>1242</v>
      </c>
      <c r="H656" s="30"/>
      <c r="I656" s="30" t="s">
        <v>13</v>
      </c>
      <c r="J656" s="40" t="s">
        <v>26</v>
      </c>
      <c r="K656" s="40" t="s">
        <v>91</v>
      </c>
      <c r="L656" s="40" t="s">
        <v>22</v>
      </c>
      <c r="M656" s="40">
        <v>0</v>
      </c>
      <c r="N656" s="40" t="s">
        <v>17</v>
      </c>
    </row>
    <row r="657" spans="1:14" ht="17">
      <c r="A657" s="27" t="s">
        <v>87</v>
      </c>
      <c r="B657" s="40">
        <v>2270854</v>
      </c>
      <c r="C657" s="40">
        <v>618</v>
      </c>
      <c r="D657" s="28">
        <v>24</v>
      </c>
      <c r="E657" s="29" t="s">
        <v>607</v>
      </c>
      <c r="F657" s="42" t="s">
        <v>12</v>
      </c>
      <c r="G657" s="42"/>
      <c r="H657" s="30" t="s">
        <v>13</v>
      </c>
      <c r="I657" s="30" t="s">
        <v>13</v>
      </c>
      <c r="J657" s="39" t="s">
        <v>14</v>
      </c>
      <c r="K657" s="39" t="s">
        <v>91</v>
      </c>
      <c r="L657" s="39" t="s">
        <v>22</v>
      </c>
      <c r="M657" s="39">
        <v>16355</v>
      </c>
      <c r="N657" s="39" t="s">
        <v>17</v>
      </c>
    </row>
    <row r="658" spans="1:14" ht="17">
      <c r="A658" s="27" t="s">
        <v>87</v>
      </c>
      <c r="B658" s="40">
        <v>2270902</v>
      </c>
      <c r="C658" s="40">
        <v>570</v>
      </c>
      <c r="D658" s="28">
        <v>24</v>
      </c>
      <c r="E658" s="29" t="s">
        <v>552</v>
      </c>
      <c r="F658" s="42" t="s">
        <v>12</v>
      </c>
      <c r="G658" s="42"/>
      <c r="H658" s="30" t="s">
        <v>13</v>
      </c>
      <c r="I658" s="30" t="s">
        <v>13</v>
      </c>
      <c r="J658" s="39" t="s">
        <v>14</v>
      </c>
      <c r="K658" s="39" t="s">
        <v>91</v>
      </c>
      <c r="L658" s="39" t="s">
        <v>22</v>
      </c>
      <c r="M658" s="39">
        <v>16403</v>
      </c>
      <c r="N658" s="39" t="s">
        <v>17</v>
      </c>
    </row>
    <row r="659" spans="1:14" ht="17">
      <c r="A659" s="27" t="s">
        <v>87</v>
      </c>
      <c r="B659" s="40">
        <v>2270952</v>
      </c>
      <c r="C659" s="40">
        <v>499</v>
      </c>
      <c r="D659" s="28">
        <v>45</v>
      </c>
      <c r="E659" s="29" t="s">
        <v>594</v>
      </c>
      <c r="F659" s="42" t="s">
        <v>12</v>
      </c>
      <c r="G659" s="42"/>
      <c r="H659" s="30" t="s">
        <v>13</v>
      </c>
      <c r="I659" s="30" t="s">
        <v>13</v>
      </c>
      <c r="J659" s="39" t="s">
        <v>14</v>
      </c>
      <c r="K659" s="39" t="s">
        <v>91</v>
      </c>
      <c r="L659" s="39" t="s">
        <v>22</v>
      </c>
      <c r="M659" s="39">
        <v>16474</v>
      </c>
      <c r="N659" s="39" t="s">
        <v>17</v>
      </c>
    </row>
    <row r="660" spans="1:14" ht="17">
      <c r="A660" s="27" t="s">
        <v>87</v>
      </c>
      <c r="B660" s="40">
        <v>2271001</v>
      </c>
      <c r="C660" s="40">
        <v>471</v>
      </c>
      <c r="D660" s="28">
        <v>24</v>
      </c>
      <c r="E660" s="29" t="s">
        <v>560</v>
      </c>
      <c r="F660" s="42" t="s">
        <v>12</v>
      </c>
      <c r="G660" s="42"/>
      <c r="H660" s="30" t="s">
        <v>13</v>
      </c>
      <c r="I660" s="30" t="s">
        <v>13</v>
      </c>
      <c r="J660" s="39" t="s">
        <v>14</v>
      </c>
      <c r="K660" s="39" t="s">
        <v>91</v>
      </c>
      <c r="L660" s="39" t="s">
        <v>22</v>
      </c>
      <c r="M660" s="39">
        <v>16502</v>
      </c>
      <c r="N660" s="39" t="s">
        <v>17</v>
      </c>
    </row>
    <row r="661" spans="1:14" ht="17">
      <c r="A661" s="27" t="s">
        <v>87</v>
      </c>
      <c r="B661" s="40">
        <v>2271029</v>
      </c>
      <c r="C661" s="40">
        <v>436</v>
      </c>
      <c r="D661" s="28">
        <v>31</v>
      </c>
      <c r="E661" s="29" t="s">
        <v>803</v>
      </c>
      <c r="F661" s="42" t="s">
        <v>12</v>
      </c>
      <c r="G661" s="42"/>
      <c r="H661" s="30" t="s">
        <v>13</v>
      </c>
      <c r="I661" s="30" t="s">
        <v>13</v>
      </c>
      <c r="J661" s="39" t="s">
        <v>14</v>
      </c>
      <c r="K661" s="39" t="s">
        <v>91</v>
      </c>
      <c r="L661" s="39" t="s">
        <v>22</v>
      </c>
      <c r="M661" s="39">
        <v>16565</v>
      </c>
      <c r="N661" s="39" t="s">
        <v>17</v>
      </c>
    </row>
    <row r="662" spans="1:14" ht="17">
      <c r="A662" s="27" t="s">
        <v>87</v>
      </c>
      <c r="B662" s="40">
        <v>2271064</v>
      </c>
      <c r="C662" s="40">
        <v>408</v>
      </c>
      <c r="D662" s="28">
        <v>24</v>
      </c>
      <c r="E662" s="29" t="s">
        <v>558</v>
      </c>
      <c r="F662" s="42" t="s">
        <v>12</v>
      </c>
      <c r="G662" s="42"/>
      <c r="H662" s="30" t="s">
        <v>13</v>
      </c>
      <c r="I662" s="30" t="s">
        <v>13</v>
      </c>
      <c r="J662" s="39" t="s">
        <v>14</v>
      </c>
      <c r="K662" s="39" t="s">
        <v>91</v>
      </c>
      <c r="L662" s="39" t="s">
        <v>22</v>
      </c>
      <c r="M662" s="39">
        <v>16621</v>
      </c>
      <c r="N662" s="39" t="s">
        <v>17</v>
      </c>
    </row>
    <row r="663" spans="1:14" ht="17">
      <c r="A663" s="27" t="s">
        <v>87</v>
      </c>
      <c r="B663" s="40">
        <v>2271099</v>
      </c>
      <c r="C663" s="40">
        <v>352</v>
      </c>
      <c r="D663" s="28">
        <v>45</v>
      </c>
      <c r="E663" s="29" t="s">
        <v>804</v>
      </c>
      <c r="F663" s="43" t="s">
        <v>13</v>
      </c>
      <c r="G663" s="43" t="s">
        <v>1243</v>
      </c>
      <c r="H663" s="30" t="s">
        <v>13</v>
      </c>
      <c r="I663" s="30" t="s">
        <v>13</v>
      </c>
      <c r="J663" s="39" t="s">
        <v>14</v>
      </c>
      <c r="K663" s="39" t="s">
        <v>91</v>
      </c>
      <c r="L663" s="39" t="s">
        <v>22</v>
      </c>
      <c r="M663" s="39">
        <v>16662</v>
      </c>
      <c r="N663" s="39" t="s">
        <v>17</v>
      </c>
    </row>
    <row r="664" spans="1:14" ht="17">
      <c r="A664" s="27" t="s">
        <v>87</v>
      </c>
      <c r="B664" s="40">
        <v>2271161</v>
      </c>
      <c r="C664" s="40">
        <v>311</v>
      </c>
      <c r="D664" s="28">
        <v>24</v>
      </c>
      <c r="E664" s="29" t="s">
        <v>560</v>
      </c>
      <c r="F664" s="43" t="s">
        <v>13</v>
      </c>
      <c r="G664" s="43" t="s">
        <v>1243</v>
      </c>
      <c r="H664" s="30" t="s">
        <v>13</v>
      </c>
      <c r="I664" s="30" t="s">
        <v>13</v>
      </c>
      <c r="J664" s="39" t="s">
        <v>14</v>
      </c>
      <c r="K664" s="39" t="s">
        <v>91</v>
      </c>
      <c r="L664" s="39" t="s">
        <v>22</v>
      </c>
      <c r="M664" s="39">
        <v>16713</v>
      </c>
      <c r="N664" s="39" t="s">
        <v>17</v>
      </c>
    </row>
    <row r="665" spans="1:14" ht="17">
      <c r="A665" s="27" t="s">
        <v>87</v>
      </c>
      <c r="B665" s="40">
        <v>2271212</v>
      </c>
      <c r="C665" s="40">
        <v>260</v>
      </c>
      <c r="D665" s="28">
        <v>24</v>
      </c>
      <c r="E665" s="29" t="s">
        <v>805</v>
      </c>
      <c r="F665" s="42" t="s">
        <v>12</v>
      </c>
      <c r="G665" s="42"/>
      <c r="H665" s="30" t="s">
        <v>13</v>
      </c>
      <c r="I665" s="30" t="s">
        <v>13</v>
      </c>
      <c r="J665" s="39" t="s">
        <v>14</v>
      </c>
      <c r="K665" s="39" t="s">
        <v>806</v>
      </c>
      <c r="L665" s="39" t="s">
        <v>22</v>
      </c>
      <c r="M665" s="39">
        <v>21104</v>
      </c>
      <c r="N665" s="39" t="s">
        <v>17</v>
      </c>
    </row>
    <row r="666" spans="1:14" ht="17">
      <c r="A666" s="27" t="s">
        <v>87</v>
      </c>
      <c r="B666" s="40">
        <v>2271240</v>
      </c>
      <c r="C666" s="40">
        <v>232</v>
      </c>
      <c r="D666" s="28">
        <v>24</v>
      </c>
      <c r="E666" s="29" t="s">
        <v>604</v>
      </c>
      <c r="F666" s="42" t="s">
        <v>12</v>
      </c>
      <c r="G666" s="42"/>
      <c r="H666" s="30" t="s">
        <v>13</v>
      </c>
      <c r="I666" s="30" t="s">
        <v>13</v>
      </c>
      <c r="J666" s="39" t="s">
        <v>14</v>
      </c>
      <c r="K666" s="39" t="s">
        <v>91</v>
      </c>
      <c r="L666" s="39" t="s">
        <v>22</v>
      </c>
      <c r="M666" s="39">
        <v>16741</v>
      </c>
      <c r="N666" s="39" t="s">
        <v>17</v>
      </c>
    </row>
    <row r="667" spans="1:14" ht="17">
      <c r="A667" s="27" t="s">
        <v>87</v>
      </c>
      <c r="B667" s="40">
        <v>2271275</v>
      </c>
      <c r="C667" s="40">
        <v>178</v>
      </c>
      <c r="D667" s="28">
        <v>43</v>
      </c>
      <c r="E667" s="29" t="s">
        <v>807</v>
      </c>
      <c r="F667" s="43" t="s">
        <v>13</v>
      </c>
      <c r="G667" s="43" t="s">
        <v>1244</v>
      </c>
      <c r="H667" s="30" t="s">
        <v>13</v>
      </c>
      <c r="I667" s="30" t="s">
        <v>13</v>
      </c>
      <c r="J667" s="39" t="s">
        <v>14</v>
      </c>
      <c r="K667" s="39" t="s">
        <v>91</v>
      </c>
      <c r="L667" s="39" t="s">
        <v>22</v>
      </c>
      <c r="M667" s="39">
        <v>16795</v>
      </c>
      <c r="N667" s="39" t="s">
        <v>17</v>
      </c>
    </row>
    <row r="668" spans="1:14" ht="17">
      <c r="A668" s="27" t="s">
        <v>87</v>
      </c>
      <c r="B668" s="40">
        <v>2271349</v>
      </c>
      <c r="C668" s="40">
        <v>123</v>
      </c>
      <c r="D668" s="28">
        <v>24</v>
      </c>
      <c r="E668" s="29" t="s">
        <v>547</v>
      </c>
      <c r="F668" s="43" t="s">
        <v>13</v>
      </c>
      <c r="G668" s="43" t="s">
        <v>1244</v>
      </c>
      <c r="H668" s="30" t="s">
        <v>13</v>
      </c>
      <c r="I668" s="30" t="s">
        <v>13</v>
      </c>
      <c r="J668" s="39" t="s">
        <v>14</v>
      </c>
      <c r="K668" s="39" t="s">
        <v>91</v>
      </c>
      <c r="L668" s="39" t="s">
        <v>22</v>
      </c>
      <c r="M668" s="39">
        <v>16850</v>
      </c>
      <c r="N668" s="39" t="s">
        <v>17</v>
      </c>
    </row>
    <row r="669" spans="1:14" ht="17">
      <c r="A669" s="27" t="s">
        <v>87</v>
      </c>
      <c r="B669" s="40">
        <v>2271397</v>
      </c>
      <c r="C669" s="40">
        <v>54</v>
      </c>
      <c r="D669" s="28">
        <v>45</v>
      </c>
      <c r="E669" s="29" t="s">
        <v>598</v>
      </c>
      <c r="F669" s="43" t="s">
        <v>13</v>
      </c>
      <c r="G669" s="43" t="s">
        <v>1244</v>
      </c>
      <c r="H669" s="30" t="s">
        <v>13</v>
      </c>
      <c r="I669" s="30" t="s">
        <v>13</v>
      </c>
      <c r="J669" s="39" t="s">
        <v>14</v>
      </c>
      <c r="K669" s="39" t="s">
        <v>91</v>
      </c>
      <c r="L669" s="39" t="s">
        <v>22</v>
      </c>
      <c r="M669" s="39">
        <v>16919</v>
      </c>
      <c r="N669" s="39" t="s">
        <v>17</v>
      </c>
    </row>
    <row r="670" spans="1:14" ht="17">
      <c r="A670" s="27" t="s">
        <v>87</v>
      </c>
      <c r="B670" s="40">
        <v>2271446</v>
      </c>
      <c r="C670" s="40">
        <v>6</v>
      </c>
      <c r="D670" s="28">
        <v>44</v>
      </c>
      <c r="E670" s="29" t="s">
        <v>808</v>
      </c>
      <c r="F670" s="43" t="s">
        <v>13</v>
      </c>
      <c r="G670" s="43" t="s">
        <v>1244</v>
      </c>
      <c r="H670" s="30" t="s">
        <v>13</v>
      </c>
      <c r="I670" s="30" t="s">
        <v>13</v>
      </c>
      <c r="J670" s="39" t="s">
        <v>14</v>
      </c>
      <c r="K670" s="39" t="s">
        <v>91</v>
      </c>
      <c r="L670" s="39" t="s">
        <v>22</v>
      </c>
      <c r="M670" s="39">
        <v>16967</v>
      </c>
      <c r="N670" s="39" t="s">
        <v>17</v>
      </c>
    </row>
    <row r="671" spans="1:14" ht="17">
      <c r="A671" s="27">
        <v>13</v>
      </c>
      <c r="B671" s="28">
        <v>7330</v>
      </c>
      <c r="C671" s="28"/>
      <c r="D671" s="28">
        <v>28</v>
      </c>
      <c r="E671" s="29" t="s">
        <v>563</v>
      </c>
      <c r="F671" s="38" t="s">
        <v>12</v>
      </c>
      <c r="G671" s="38"/>
      <c r="H671" s="30" t="s">
        <v>13</v>
      </c>
      <c r="I671" s="30" t="s">
        <v>13</v>
      </c>
      <c r="J671" s="39" t="s">
        <v>14</v>
      </c>
      <c r="K671" s="39" t="s">
        <v>806</v>
      </c>
      <c r="L671" s="39" t="s">
        <v>16</v>
      </c>
      <c r="M671" s="39">
        <v>14034</v>
      </c>
      <c r="N671" s="39" t="s">
        <v>17</v>
      </c>
    </row>
    <row r="672" spans="1:14" ht="17">
      <c r="A672" s="27">
        <v>13</v>
      </c>
      <c r="B672" s="28">
        <v>725801</v>
      </c>
      <c r="C672" s="28"/>
      <c r="D672" s="28">
        <v>39</v>
      </c>
      <c r="E672" s="29" t="s">
        <v>809</v>
      </c>
      <c r="F672" s="38" t="s">
        <v>12</v>
      </c>
      <c r="G672" s="38"/>
      <c r="H672" s="30"/>
      <c r="I672" s="30"/>
      <c r="J672" s="40" t="s">
        <v>26</v>
      </c>
      <c r="K672" s="40" t="s">
        <v>810</v>
      </c>
      <c r="L672" s="40" t="s">
        <v>16</v>
      </c>
      <c r="M672" s="40">
        <v>0</v>
      </c>
      <c r="N672" s="40" t="s">
        <v>811</v>
      </c>
    </row>
    <row r="673" spans="1:14" ht="17">
      <c r="A673" s="27">
        <v>13</v>
      </c>
      <c r="B673" s="40">
        <v>1945555</v>
      </c>
      <c r="C673" s="40"/>
      <c r="D673" s="28">
        <v>39</v>
      </c>
      <c r="E673" s="29" t="s">
        <v>812</v>
      </c>
      <c r="F673" s="38" t="s">
        <v>12</v>
      </c>
      <c r="G673" s="38"/>
      <c r="H673" s="30"/>
      <c r="I673" s="30"/>
      <c r="J673" s="40" t="s">
        <v>26</v>
      </c>
      <c r="K673" s="40" t="s">
        <v>813</v>
      </c>
      <c r="L673" s="40" t="s">
        <v>22</v>
      </c>
      <c r="M673" s="40">
        <v>0</v>
      </c>
      <c r="N673" s="40" t="s">
        <v>814</v>
      </c>
    </row>
    <row r="674" spans="1:14" ht="17">
      <c r="A674" s="27">
        <v>13</v>
      </c>
      <c r="B674" s="40">
        <v>1945615</v>
      </c>
      <c r="C674" s="40"/>
      <c r="D674" s="28">
        <v>39</v>
      </c>
      <c r="E674" s="29" t="s">
        <v>815</v>
      </c>
      <c r="F674" s="38" t="s">
        <v>12</v>
      </c>
      <c r="G674" s="38"/>
      <c r="H674" s="30"/>
      <c r="I674" s="30"/>
      <c r="J674" s="40" t="s">
        <v>26</v>
      </c>
      <c r="K674" s="40" t="s">
        <v>813</v>
      </c>
      <c r="L674" s="40" t="s">
        <v>22</v>
      </c>
      <c r="M674" s="40">
        <v>0</v>
      </c>
      <c r="N674" s="40" t="s">
        <v>814</v>
      </c>
    </row>
    <row r="675" spans="1:14" ht="17">
      <c r="A675" s="27">
        <v>13</v>
      </c>
      <c r="B675" s="40">
        <v>1945711</v>
      </c>
      <c r="C675" s="40"/>
      <c r="D675" s="28">
        <v>39</v>
      </c>
      <c r="E675" s="29" t="s">
        <v>816</v>
      </c>
      <c r="F675" s="38" t="s">
        <v>12</v>
      </c>
      <c r="G675" s="38"/>
      <c r="H675" s="30"/>
      <c r="I675" s="30"/>
      <c r="J675" s="40" t="s">
        <v>26</v>
      </c>
      <c r="K675" s="40" t="s">
        <v>813</v>
      </c>
      <c r="L675" s="40" t="s">
        <v>22</v>
      </c>
      <c r="M675" s="40">
        <v>0</v>
      </c>
      <c r="N675" s="40" t="s">
        <v>814</v>
      </c>
    </row>
    <row r="676" spans="1:14" ht="17">
      <c r="A676" s="27">
        <v>13</v>
      </c>
      <c r="B676" s="40">
        <v>1945939</v>
      </c>
      <c r="C676" s="40"/>
      <c r="D676" s="28">
        <v>39</v>
      </c>
      <c r="E676" s="29" t="s">
        <v>817</v>
      </c>
      <c r="F676" s="38" t="s">
        <v>12</v>
      </c>
      <c r="G676" s="38"/>
      <c r="H676" s="30"/>
      <c r="I676" s="30"/>
      <c r="J676" s="40" t="s">
        <v>26</v>
      </c>
      <c r="K676" s="40" t="s">
        <v>813</v>
      </c>
      <c r="L676" s="40" t="s">
        <v>22</v>
      </c>
      <c r="M676" s="40">
        <v>0</v>
      </c>
      <c r="N676" s="40" t="s">
        <v>814</v>
      </c>
    </row>
    <row r="677" spans="1:14" ht="17">
      <c r="A677" s="27">
        <v>13</v>
      </c>
      <c r="B677" s="40">
        <v>1945999</v>
      </c>
      <c r="C677" s="40"/>
      <c r="D677" s="28">
        <v>39</v>
      </c>
      <c r="E677" s="29" t="s">
        <v>816</v>
      </c>
      <c r="F677" s="38" t="s">
        <v>12</v>
      </c>
      <c r="G677" s="38"/>
      <c r="H677" s="30"/>
      <c r="I677" s="30"/>
      <c r="J677" s="40" t="s">
        <v>26</v>
      </c>
      <c r="K677" s="40" t="s">
        <v>813</v>
      </c>
      <c r="L677" s="40" t="s">
        <v>22</v>
      </c>
      <c r="M677" s="40">
        <v>0</v>
      </c>
      <c r="N677" s="40" t="s">
        <v>814</v>
      </c>
    </row>
    <row r="678" spans="1:14" ht="17">
      <c r="A678" s="27">
        <v>13</v>
      </c>
      <c r="B678" s="40">
        <v>1946071</v>
      </c>
      <c r="C678" s="40"/>
      <c r="D678" s="28">
        <v>39</v>
      </c>
      <c r="E678" s="29" t="s">
        <v>816</v>
      </c>
      <c r="F678" s="38" t="s">
        <v>12</v>
      </c>
      <c r="G678" s="38"/>
      <c r="H678" s="30"/>
      <c r="I678" s="30"/>
      <c r="J678" s="40" t="s">
        <v>26</v>
      </c>
      <c r="K678" s="40" t="s">
        <v>813</v>
      </c>
      <c r="L678" s="40" t="s">
        <v>22</v>
      </c>
      <c r="M678" s="40">
        <v>0</v>
      </c>
      <c r="N678" s="40" t="s">
        <v>814</v>
      </c>
    </row>
    <row r="679" spans="1:14" ht="17">
      <c r="A679" s="27">
        <v>13</v>
      </c>
      <c r="B679" s="40">
        <v>1946119</v>
      </c>
      <c r="C679" s="40"/>
      <c r="D679" s="28">
        <v>39</v>
      </c>
      <c r="E679" s="29" t="s">
        <v>818</v>
      </c>
      <c r="F679" s="38" t="s">
        <v>12</v>
      </c>
      <c r="G679" s="38"/>
      <c r="H679" s="30"/>
      <c r="I679" s="30"/>
      <c r="J679" s="40" t="s">
        <v>26</v>
      </c>
      <c r="K679" s="40" t="s">
        <v>813</v>
      </c>
      <c r="L679" s="40" t="s">
        <v>22</v>
      </c>
      <c r="M679" s="40">
        <v>0</v>
      </c>
      <c r="N679" s="40" t="s">
        <v>814</v>
      </c>
    </row>
    <row r="680" spans="1:14" ht="17">
      <c r="A680" s="27">
        <v>13</v>
      </c>
      <c r="B680" s="40">
        <v>2887071</v>
      </c>
      <c r="C680" s="40"/>
      <c r="D680" s="28">
        <v>36</v>
      </c>
      <c r="E680" s="29" t="s">
        <v>819</v>
      </c>
      <c r="F680" s="38" t="s">
        <v>12</v>
      </c>
      <c r="G680" s="38"/>
      <c r="H680" s="30"/>
      <c r="I680" s="30" t="s">
        <v>13</v>
      </c>
      <c r="J680" s="40" t="s">
        <v>26</v>
      </c>
      <c r="K680" s="40" t="s">
        <v>820</v>
      </c>
      <c r="L680" s="40" t="s">
        <v>22</v>
      </c>
      <c r="M680" s="40">
        <v>0</v>
      </c>
      <c r="N680" s="40" t="s">
        <v>17</v>
      </c>
    </row>
    <row r="681" spans="1:14" ht="17">
      <c r="A681" s="27">
        <v>13</v>
      </c>
      <c r="B681" s="40">
        <v>2913306</v>
      </c>
      <c r="C681" s="40"/>
      <c r="D681" s="28">
        <v>40</v>
      </c>
      <c r="E681" s="29" t="s">
        <v>675</v>
      </c>
      <c r="F681" s="38" t="s">
        <v>12</v>
      </c>
      <c r="G681" s="38"/>
      <c r="H681" s="30" t="s">
        <v>13</v>
      </c>
      <c r="I681" s="30" t="s">
        <v>13</v>
      </c>
      <c r="J681" s="39" t="s">
        <v>14</v>
      </c>
      <c r="K681" s="39" t="s">
        <v>820</v>
      </c>
      <c r="L681" s="39" t="s">
        <v>22</v>
      </c>
      <c r="M681" s="39">
        <v>20966</v>
      </c>
      <c r="N681" s="39" t="s">
        <v>17</v>
      </c>
    </row>
    <row r="682" spans="1:14" ht="17">
      <c r="A682" s="27">
        <v>13</v>
      </c>
      <c r="B682" s="40">
        <v>2922416</v>
      </c>
      <c r="C682" s="40"/>
      <c r="D682" s="28">
        <v>24</v>
      </c>
      <c r="E682" s="29" t="s">
        <v>560</v>
      </c>
      <c r="F682" s="38" t="s">
        <v>12</v>
      </c>
      <c r="G682" s="38"/>
      <c r="H682" s="30" t="s">
        <v>13</v>
      </c>
      <c r="I682" s="30" t="s">
        <v>13</v>
      </c>
      <c r="J682" s="39" t="s">
        <v>14</v>
      </c>
      <c r="K682" s="39" t="s">
        <v>820</v>
      </c>
      <c r="L682" s="39" t="s">
        <v>22</v>
      </c>
      <c r="M682" s="39">
        <v>30076</v>
      </c>
      <c r="N682" s="39" t="s">
        <v>17</v>
      </c>
    </row>
    <row r="683" spans="1:14" ht="17">
      <c r="A683" s="27">
        <v>13</v>
      </c>
      <c r="B683" s="40">
        <v>2922487</v>
      </c>
      <c r="C683" s="40"/>
      <c r="D683" s="28">
        <v>24</v>
      </c>
      <c r="E683" s="29" t="s">
        <v>549</v>
      </c>
      <c r="F683" s="38" t="s">
        <v>12</v>
      </c>
      <c r="G683" s="38"/>
      <c r="H683" s="30" t="s">
        <v>13</v>
      </c>
      <c r="I683" s="30" t="s">
        <v>13</v>
      </c>
      <c r="J683" s="39" t="s">
        <v>14</v>
      </c>
      <c r="K683" s="39" t="s">
        <v>820</v>
      </c>
      <c r="L683" s="39" t="s">
        <v>22</v>
      </c>
      <c r="M683" s="39">
        <v>30147</v>
      </c>
      <c r="N683" s="39" t="s">
        <v>17</v>
      </c>
    </row>
    <row r="684" spans="1:14" ht="17">
      <c r="A684" s="27">
        <v>13</v>
      </c>
      <c r="B684" s="40">
        <v>2922521</v>
      </c>
      <c r="C684" s="40"/>
      <c r="D684" s="28">
        <v>24</v>
      </c>
      <c r="E684" s="29" t="s">
        <v>821</v>
      </c>
      <c r="F684" s="38" t="s">
        <v>12</v>
      </c>
      <c r="G684" s="38"/>
      <c r="H684" s="30" t="s">
        <v>13</v>
      </c>
      <c r="I684" s="30" t="s">
        <v>13</v>
      </c>
      <c r="J684" s="39" t="s">
        <v>14</v>
      </c>
      <c r="K684" s="39" t="s">
        <v>820</v>
      </c>
      <c r="L684" s="39" t="s">
        <v>22</v>
      </c>
      <c r="M684" s="39">
        <v>30181</v>
      </c>
      <c r="N684" s="39" t="s">
        <v>17</v>
      </c>
    </row>
    <row r="685" spans="1:14" ht="17">
      <c r="A685" s="27">
        <v>13</v>
      </c>
      <c r="B685" s="40">
        <v>2922569</v>
      </c>
      <c r="C685" s="40"/>
      <c r="D685" s="28">
        <v>24</v>
      </c>
      <c r="E685" s="29" t="s">
        <v>604</v>
      </c>
      <c r="F685" s="38" t="s">
        <v>12</v>
      </c>
      <c r="G685" s="38"/>
      <c r="H685" s="30" t="s">
        <v>13</v>
      </c>
      <c r="I685" s="30" t="s">
        <v>13</v>
      </c>
      <c r="J685" s="39" t="s">
        <v>14</v>
      </c>
      <c r="K685" s="39" t="s">
        <v>820</v>
      </c>
      <c r="L685" s="39" t="s">
        <v>22</v>
      </c>
      <c r="M685" s="39">
        <v>30229</v>
      </c>
      <c r="N685" s="39" t="s">
        <v>17</v>
      </c>
    </row>
    <row r="686" spans="1:14" ht="17">
      <c r="A686" s="27">
        <v>13</v>
      </c>
      <c r="B686" s="40">
        <v>2922604</v>
      </c>
      <c r="C686" s="40"/>
      <c r="D686" s="28">
        <v>24</v>
      </c>
      <c r="E686" s="29" t="s">
        <v>558</v>
      </c>
      <c r="F686" s="38" t="s">
        <v>12</v>
      </c>
      <c r="G686" s="38"/>
      <c r="H686" s="30" t="s">
        <v>13</v>
      </c>
      <c r="I686" s="30" t="s">
        <v>13</v>
      </c>
      <c r="J686" s="39" t="s">
        <v>14</v>
      </c>
      <c r="K686" s="39" t="s">
        <v>820</v>
      </c>
      <c r="L686" s="39" t="s">
        <v>22</v>
      </c>
      <c r="M686" s="39">
        <v>30264</v>
      </c>
      <c r="N686" s="39" t="s">
        <v>17</v>
      </c>
    </row>
    <row r="687" spans="1:14" ht="17">
      <c r="A687" s="27">
        <v>13</v>
      </c>
      <c r="B687" s="40">
        <v>2922632</v>
      </c>
      <c r="C687" s="40"/>
      <c r="D687" s="28">
        <v>24</v>
      </c>
      <c r="E687" s="29" t="s">
        <v>549</v>
      </c>
      <c r="F687" s="38" t="s">
        <v>12</v>
      </c>
      <c r="G687" s="38"/>
      <c r="H687" s="30" t="s">
        <v>13</v>
      </c>
      <c r="I687" s="30" t="s">
        <v>13</v>
      </c>
      <c r="J687" s="39" t="s">
        <v>14</v>
      </c>
      <c r="K687" s="39" t="s">
        <v>820</v>
      </c>
      <c r="L687" s="39" t="s">
        <v>22</v>
      </c>
      <c r="M687" s="39">
        <v>30292</v>
      </c>
      <c r="N687" s="39" t="s">
        <v>17</v>
      </c>
    </row>
    <row r="688" spans="1:14" ht="17">
      <c r="A688" s="27">
        <v>13</v>
      </c>
      <c r="B688" s="40">
        <v>2922693</v>
      </c>
      <c r="C688" s="40"/>
      <c r="D688" s="28">
        <v>43</v>
      </c>
      <c r="E688" s="29" t="s">
        <v>822</v>
      </c>
      <c r="F688" s="38" t="s">
        <v>12</v>
      </c>
      <c r="G688" s="38"/>
      <c r="H688" s="30" t="s">
        <v>13</v>
      </c>
      <c r="I688" s="30" t="s">
        <v>13</v>
      </c>
      <c r="J688" s="39" t="s">
        <v>14</v>
      </c>
      <c r="K688" s="39" t="s">
        <v>820</v>
      </c>
      <c r="L688" s="39" t="s">
        <v>22</v>
      </c>
      <c r="M688" s="39">
        <v>30353</v>
      </c>
      <c r="N688" s="39" t="s">
        <v>17</v>
      </c>
    </row>
    <row r="689" spans="1:14" ht="17">
      <c r="A689" s="27">
        <v>13</v>
      </c>
      <c r="B689" s="40">
        <v>2922754</v>
      </c>
      <c r="C689" s="40"/>
      <c r="D689" s="28">
        <v>24</v>
      </c>
      <c r="E689" s="29" t="s">
        <v>547</v>
      </c>
      <c r="F689" s="38" t="s">
        <v>12</v>
      </c>
      <c r="G689" s="38"/>
      <c r="H689" s="30" t="s">
        <v>13</v>
      </c>
      <c r="I689" s="30" t="s">
        <v>13</v>
      </c>
      <c r="J689" s="39" t="s">
        <v>14</v>
      </c>
      <c r="K689" s="39" t="s">
        <v>820</v>
      </c>
      <c r="L689" s="39" t="s">
        <v>22</v>
      </c>
      <c r="M689" s="39">
        <v>30414</v>
      </c>
      <c r="N689" s="39" t="s">
        <v>17</v>
      </c>
    </row>
    <row r="690" spans="1:14" ht="17">
      <c r="A690" s="27">
        <v>13</v>
      </c>
      <c r="B690" s="40">
        <v>2922789</v>
      </c>
      <c r="C690" s="40"/>
      <c r="D690" s="28">
        <v>24</v>
      </c>
      <c r="E690" s="29" t="s">
        <v>558</v>
      </c>
      <c r="F690" s="38" t="s">
        <v>12</v>
      </c>
      <c r="G690" s="38"/>
      <c r="H690" s="30" t="s">
        <v>13</v>
      </c>
      <c r="I690" s="30" t="s">
        <v>13</v>
      </c>
      <c r="J690" s="39" t="s">
        <v>14</v>
      </c>
      <c r="K690" s="39" t="s">
        <v>820</v>
      </c>
      <c r="L690" s="39" t="s">
        <v>22</v>
      </c>
      <c r="M690" s="39">
        <v>30449</v>
      </c>
      <c r="N690" s="39" t="s">
        <v>17</v>
      </c>
    </row>
    <row r="691" spans="1:14" ht="17">
      <c r="A691" s="27">
        <v>13</v>
      </c>
      <c r="B691" s="40">
        <v>2922837</v>
      </c>
      <c r="C691" s="40"/>
      <c r="D691" s="28">
        <v>24</v>
      </c>
      <c r="E691" s="29" t="s">
        <v>604</v>
      </c>
      <c r="F691" s="38" t="s">
        <v>12</v>
      </c>
      <c r="G691" s="38"/>
      <c r="H691" s="30" t="s">
        <v>13</v>
      </c>
      <c r="I691" s="30" t="s">
        <v>13</v>
      </c>
      <c r="J691" s="39" t="s">
        <v>14</v>
      </c>
      <c r="K691" s="39" t="s">
        <v>820</v>
      </c>
      <c r="L691" s="39" t="s">
        <v>22</v>
      </c>
      <c r="M691" s="39">
        <v>30497</v>
      </c>
      <c r="N691" s="39" t="s">
        <v>17</v>
      </c>
    </row>
    <row r="692" spans="1:14" ht="17">
      <c r="A692" s="27">
        <v>13</v>
      </c>
      <c r="B692" s="40">
        <v>2922873</v>
      </c>
      <c r="C692" s="40"/>
      <c r="D692" s="28">
        <v>24</v>
      </c>
      <c r="E692" s="29" t="s">
        <v>547</v>
      </c>
      <c r="F692" s="38" t="s">
        <v>12</v>
      </c>
      <c r="G692" s="38"/>
      <c r="H692" s="30" t="s">
        <v>13</v>
      </c>
      <c r="I692" s="30" t="s">
        <v>13</v>
      </c>
      <c r="J692" s="39" t="s">
        <v>14</v>
      </c>
      <c r="K692" s="39" t="s">
        <v>820</v>
      </c>
      <c r="L692" s="39" t="s">
        <v>22</v>
      </c>
      <c r="M692" s="39">
        <v>30533</v>
      </c>
      <c r="N692" s="39" t="s">
        <v>17</v>
      </c>
    </row>
    <row r="693" spans="1:14" ht="17">
      <c r="A693" s="27">
        <v>13</v>
      </c>
      <c r="B693" s="40">
        <v>2922901</v>
      </c>
      <c r="C693" s="40"/>
      <c r="D693" s="28">
        <v>24</v>
      </c>
      <c r="E693" s="29" t="s">
        <v>547</v>
      </c>
      <c r="F693" s="38" t="s">
        <v>12</v>
      </c>
      <c r="G693" s="38"/>
      <c r="H693" s="30" t="s">
        <v>13</v>
      </c>
      <c r="I693" s="30" t="s">
        <v>13</v>
      </c>
      <c r="J693" s="39" t="s">
        <v>14</v>
      </c>
      <c r="K693" s="39" t="s">
        <v>820</v>
      </c>
      <c r="L693" s="39" t="s">
        <v>22</v>
      </c>
      <c r="M693" s="39">
        <v>30561</v>
      </c>
      <c r="N693" s="39" t="s">
        <v>17</v>
      </c>
    </row>
    <row r="694" spans="1:14" ht="17">
      <c r="A694" s="27">
        <v>13</v>
      </c>
      <c r="B694" s="40">
        <v>2922929</v>
      </c>
      <c r="C694" s="40"/>
      <c r="D694" s="28">
        <v>31</v>
      </c>
      <c r="E694" s="29" t="s">
        <v>823</v>
      </c>
      <c r="F694" s="38" t="s">
        <v>12</v>
      </c>
      <c r="G694" s="38"/>
      <c r="H694" s="30" t="s">
        <v>13</v>
      </c>
      <c r="I694" s="30" t="s">
        <v>13</v>
      </c>
      <c r="J694" s="39" t="s">
        <v>14</v>
      </c>
      <c r="K694" s="39" t="s">
        <v>820</v>
      </c>
      <c r="L694" s="39" t="s">
        <v>22</v>
      </c>
      <c r="M694" s="39">
        <v>30589</v>
      </c>
      <c r="N694" s="39" t="s">
        <v>17</v>
      </c>
    </row>
    <row r="695" spans="1:14" ht="17">
      <c r="A695" s="27">
        <v>13</v>
      </c>
      <c r="B695" s="40">
        <v>2922970</v>
      </c>
      <c r="C695" s="40"/>
      <c r="D695" s="28">
        <v>24</v>
      </c>
      <c r="E695" s="29" t="s">
        <v>552</v>
      </c>
      <c r="F695" s="38" t="s">
        <v>12</v>
      </c>
      <c r="G695" s="38"/>
      <c r="H695" s="30" t="s">
        <v>13</v>
      </c>
      <c r="I695" s="30" t="s">
        <v>13</v>
      </c>
      <c r="J695" s="39" t="s">
        <v>14</v>
      </c>
      <c r="K695" s="39" t="s">
        <v>820</v>
      </c>
      <c r="L695" s="39" t="s">
        <v>22</v>
      </c>
      <c r="M695" s="39">
        <v>30630</v>
      </c>
      <c r="N695" s="39" t="s">
        <v>17</v>
      </c>
    </row>
    <row r="696" spans="1:14" ht="17">
      <c r="A696" s="27">
        <v>13</v>
      </c>
      <c r="B696" s="40">
        <v>2922998</v>
      </c>
      <c r="C696" s="40"/>
      <c r="D696" s="28">
        <v>25</v>
      </c>
      <c r="E696" s="29" t="s">
        <v>824</v>
      </c>
      <c r="F696" s="38" t="s">
        <v>12</v>
      </c>
      <c r="G696" s="38"/>
      <c r="H696" s="30" t="s">
        <v>13</v>
      </c>
      <c r="I696" s="30" t="s">
        <v>13</v>
      </c>
      <c r="J696" s="39" t="s">
        <v>14</v>
      </c>
      <c r="K696" s="39" t="s">
        <v>820</v>
      </c>
      <c r="L696" s="39" t="s">
        <v>22</v>
      </c>
      <c r="M696" s="39">
        <v>30658</v>
      </c>
      <c r="N696" s="39" t="s">
        <v>17</v>
      </c>
    </row>
    <row r="697" spans="1:14" ht="17">
      <c r="A697" s="27">
        <v>13</v>
      </c>
      <c r="B697" s="40">
        <v>2923041</v>
      </c>
      <c r="C697" s="40"/>
      <c r="D697" s="28">
        <v>24</v>
      </c>
      <c r="E697" s="29" t="s">
        <v>560</v>
      </c>
      <c r="F697" s="38" t="s">
        <v>12</v>
      </c>
      <c r="G697" s="38"/>
      <c r="H697" s="30" t="s">
        <v>13</v>
      </c>
      <c r="I697" s="30" t="s">
        <v>13</v>
      </c>
      <c r="J697" s="39" t="s">
        <v>14</v>
      </c>
      <c r="K697" s="39" t="s">
        <v>820</v>
      </c>
      <c r="L697" s="39" t="s">
        <v>22</v>
      </c>
      <c r="M697" s="39">
        <v>30701</v>
      </c>
      <c r="N697" s="39" t="s">
        <v>17</v>
      </c>
    </row>
    <row r="698" spans="1:14" ht="17">
      <c r="A698" s="27">
        <v>13</v>
      </c>
      <c r="B698" s="40">
        <v>2923069</v>
      </c>
      <c r="C698" s="40"/>
      <c r="D698" s="28">
        <v>24</v>
      </c>
      <c r="E698" s="29" t="s">
        <v>558</v>
      </c>
      <c r="F698" s="38" t="s">
        <v>12</v>
      </c>
      <c r="G698" s="38"/>
      <c r="H698" s="30" t="s">
        <v>13</v>
      </c>
      <c r="I698" s="30" t="s">
        <v>13</v>
      </c>
      <c r="J698" s="39" t="s">
        <v>14</v>
      </c>
      <c r="K698" s="39" t="s">
        <v>820</v>
      </c>
      <c r="L698" s="39" t="s">
        <v>22</v>
      </c>
      <c r="M698" s="39">
        <v>30729</v>
      </c>
      <c r="N698" s="39" t="s">
        <v>17</v>
      </c>
    </row>
    <row r="699" spans="1:14" ht="17">
      <c r="A699" s="27">
        <v>13</v>
      </c>
      <c r="B699" s="40">
        <v>2923118</v>
      </c>
      <c r="C699" s="40"/>
      <c r="D699" s="28">
        <v>24</v>
      </c>
      <c r="E699" s="29" t="s">
        <v>579</v>
      </c>
      <c r="F699" s="38" t="s">
        <v>12</v>
      </c>
      <c r="G699" s="38"/>
      <c r="H699" s="30" t="s">
        <v>13</v>
      </c>
      <c r="I699" s="30" t="s">
        <v>13</v>
      </c>
      <c r="J699" s="39" t="s">
        <v>14</v>
      </c>
      <c r="K699" s="39" t="s">
        <v>820</v>
      </c>
      <c r="L699" s="39" t="s">
        <v>22</v>
      </c>
      <c r="M699" s="39">
        <v>30778</v>
      </c>
      <c r="N699" s="39" t="s">
        <v>17</v>
      </c>
    </row>
    <row r="700" spans="1:14" ht="17">
      <c r="A700" s="27">
        <v>13</v>
      </c>
      <c r="B700" s="40">
        <v>2923146</v>
      </c>
      <c r="C700" s="40"/>
      <c r="D700" s="28">
        <v>30</v>
      </c>
      <c r="E700" s="29" t="s">
        <v>685</v>
      </c>
      <c r="F700" s="38" t="s">
        <v>12</v>
      </c>
      <c r="G700" s="38"/>
      <c r="H700" s="30" t="s">
        <v>13</v>
      </c>
      <c r="I700" s="30" t="s">
        <v>13</v>
      </c>
      <c r="J700" s="39" t="s">
        <v>14</v>
      </c>
      <c r="K700" s="39" t="s">
        <v>820</v>
      </c>
      <c r="L700" s="39" t="s">
        <v>22</v>
      </c>
      <c r="M700" s="39">
        <v>30806</v>
      </c>
      <c r="N700" s="39" t="s">
        <v>17</v>
      </c>
    </row>
    <row r="701" spans="1:14" ht="17">
      <c r="A701" s="27">
        <v>13</v>
      </c>
      <c r="B701" s="40">
        <v>2923188</v>
      </c>
      <c r="C701" s="40"/>
      <c r="D701" s="28">
        <v>45</v>
      </c>
      <c r="E701" s="29" t="s">
        <v>684</v>
      </c>
      <c r="F701" s="38" t="s">
        <v>12</v>
      </c>
      <c r="G701" s="38"/>
      <c r="H701" s="30" t="s">
        <v>13</v>
      </c>
      <c r="I701" s="30" t="s">
        <v>13</v>
      </c>
      <c r="J701" s="39" t="s">
        <v>14</v>
      </c>
      <c r="K701" s="39" t="s">
        <v>820</v>
      </c>
      <c r="L701" s="39" t="s">
        <v>22</v>
      </c>
      <c r="M701" s="39">
        <v>30848</v>
      </c>
      <c r="N701" s="39" t="s">
        <v>17</v>
      </c>
    </row>
    <row r="702" spans="1:14" ht="17">
      <c r="A702" s="27">
        <v>13</v>
      </c>
      <c r="B702" s="40">
        <v>2923237</v>
      </c>
      <c r="C702" s="40"/>
      <c r="D702" s="28">
        <v>24</v>
      </c>
      <c r="E702" s="29" t="s">
        <v>560</v>
      </c>
      <c r="F702" s="38" t="s">
        <v>12</v>
      </c>
      <c r="G702" s="38"/>
      <c r="H702" s="30" t="s">
        <v>13</v>
      </c>
      <c r="I702" s="30" t="s">
        <v>13</v>
      </c>
      <c r="J702" s="39" t="s">
        <v>14</v>
      </c>
      <c r="K702" s="39" t="s">
        <v>820</v>
      </c>
      <c r="L702" s="39" t="s">
        <v>22</v>
      </c>
      <c r="M702" s="39">
        <v>30897</v>
      </c>
      <c r="N702" s="39" t="s">
        <v>17</v>
      </c>
    </row>
    <row r="703" spans="1:14" ht="17">
      <c r="A703" s="27">
        <v>13</v>
      </c>
      <c r="B703" s="40">
        <v>2923278</v>
      </c>
      <c r="C703" s="40"/>
      <c r="D703" s="28">
        <v>24</v>
      </c>
      <c r="E703" s="29" t="s">
        <v>552</v>
      </c>
      <c r="F703" s="38" t="s">
        <v>12</v>
      </c>
      <c r="G703" s="38"/>
      <c r="H703" s="30" t="s">
        <v>13</v>
      </c>
      <c r="I703" s="30" t="s">
        <v>13</v>
      </c>
      <c r="J703" s="39" t="s">
        <v>14</v>
      </c>
      <c r="K703" s="39" t="s">
        <v>820</v>
      </c>
      <c r="L703" s="39" t="s">
        <v>22</v>
      </c>
      <c r="M703" s="39">
        <v>30938</v>
      </c>
      <c r="N703" s="39" t="s">
        <v>17</v>
      </c>
    </row>
    <row r="704" spans="1:14" ht="17">
      <c r="A704" s="27">
        <v>13</v>
      </c>
      <c r="B704" s="40">
        <v>2923320</v>
      </c>
      <c r="C704" s="40"/>
      <c r="D704" s="28">
        <v>24</v>
      </c>
      <c r="E704" s="29" t="s">
        <v>547</v>
      </c>
      <c r="F704" s="38" t="s">
        <v>12</v>
      </c>
      <c r="G704" s="38"/>
      <c r="H704" s="30" t="s">
        <v>13</v>
      </c>
      <c r="I704" s="30" t="s">
        <v>13</v>
      </c>
      <c r="J704" s="39" t="s">
        <v>14</v>
      </c>
      <c r="K704" s="39" t="s">
        <v>820</v>
      </c>
      <c r="L704" s="39" t="s">
        <v>22</v>
      </c>
      <c r="M704" s="39">
        <v>30980</v>
      </c>
      <c r="N704" s="39" t="s">
        <v>17</v>
      </c>
    </row>
    <row r="705" spans="1:14" ht="17">
      <c r="A705" s="27">
        <v>13</v>
      </c>
      <c r="B705" s="40">
        <v>2923354</v>
      </c>
      <c r="C705" s="40"/>
      <c r="D705" s="28">
        <v>24</v>
      </c>
      <c r="E705" s="29" t="s">
        <v>547</v>
      </c>
      <c r="F705" s="38" t="s">
        <v>12</v>
      </c>
      <c r="G705" s="38"/>
      <c r="H705" s="30" t="s">
        <v>13</v>
      </c>
      <c r="I705" s="30" t="s">
        <v>13</v>
      </c>
      <c r="J705" s="39" t="s">
        <v>14</v>
      </c>
      <c r="K705" s="39" t="s">
        <v>820</v>
      </c>
      <c r="L705" s="39" t="s">
        <v>22</v>
      </c>
      <c r="M705" s="39">
        <v>31014</v>
      </c>
      <c r="N705" s="39" t="s">
        <v>17</v>
      </c>
    </row>
    <row r="706" spans="1:14" ht="17">
      <c r="A706" s="27">
        <v>13</v>
      </c>
      <c r="B706" s="40">
        <v>2923437</v>
      </c>
      <c r="C706" s="40"/>
      <c r="D706" s="28">
        <v>24</v>
      </c>
      <c r="E706" s="29" t="s">
        <v>549</v>
      </c>
      <c r="F706" s="38" t="s">
        <v>12</v>
      </c>
      <c r="G706" s="38"/>
      <c r="H706" s="30" t="s">
        <v>13</v>
      </c>
      <c r="I706" s="30" t="s">
        <v>13</v>
      </c>
      <c r="J706" s="39" t="s">
        <v>14</v>
      </c>
      <c r="K706" s="39" t="s">
        <v>820</v>
      </c>
      <c r="L706" s="39" t="s">
        <v>22</v>
      </c>
      <c r="M706" s="39">
        <v>31097</v>
      </c>
      <c r="N706" s="39" t="s">
        <v>17</v>
      </c>
    </row>
    <row r="707" spans="1:14" ht="17">
      <c r="A707" s="27">
        <v>13</v>
      </c>
      <c r="B707" s="40">
        <v>2923478</v>
      </c>
      <c r="C707" s="40"/>
      <c r="D707" s="28">
        <v>24</v>
      </c>
      <c r="E707" s="29" t="s">
        <v>604</v>
      </c>
      <c r="F707" s="38" t="s">
        <v>12</v>
      </c>
      <c r="G707" s="38"/>
      <c r="H707" s="30" t="s">
        <v>13</v>
      </c>
      <c r="I707" s="30" t="s">
        <v>13</v>
      </c>
      <c r="J707" s="39" t="s">
        <v>14</v>
      </c>
      <c r="K707" s="39" t="s">
        <v>820</v>
      </c>
      <c r="L707" s="39" t="s">
        <v>22</v>
      </c>
      <c r="M707" s="39">
        <v>31138</v>
      </c>
      <c r="N707" s="39" t="s">
        <v>17</v>
      </c>
    </row>
    <row r="708" spans="1:14" ht="17">
      <c r="A708" s="27">
        <v>13</v>
      </c>
      <c r="B708" s="40">
        <v>2923506</v>
      </c>
      <c r="C708" s="40"/>
      <c r="D708" s="28">
        <v>24</v>
      </c>
      <c r="E708" s="29" t="s">
        <v>552</v>
      </c>
      <c r="F708" s="38" t="s">
        <v>12</v>
      </c>
      <c r="G708" s="38"/>
      <c r="H708" s="30" t="s">
        <v>13</v>
      </c>
      <c r="I708" s="30" t="s">
        <v>13</v>
      </c>
      <c r="J708" s="39" t="s">
        <v>14</v>
      </c>
      <c r="K708" s="39" t="s">
        <v>820</v>
      </c>
      <c r="L708" s="39" t="s">
        <v>22</v>
      </c>
      <c r="M708" s="39">
        <v>31166</v>
      </c>
      <c r="N708" s="39" t="s">
        <v>17</v>
      </c>
    </row>
    <row r="709" spans="1:14" ht="17">
      <c r="A709" s="27">
        <v>13</v>
      </c>
      <c r="B709" s="40">
        <v>2923541</v>
      </c>
      <c r="C709" s="40"/>
      <c r="D709" s="28">
        <v>24</v>
      </c>
      <c r="E709" s="29" t="s">
        <v>558</v>
      </c>
      <c r="F709" s="38" t="s">
        <v>12</v>
      </c>
      <c r="G709" s="38"/>
      <c r="H709" s="30" t="s">
        <v>13</v>
      </c>
      <c r="I709" s="30" t="s">
        <v>13</v>
      </c>
      <c r="J709" s="39" t="s">
        <v>14</v>
      </c>
      <c r="K709" s="39" t="s">
        <v>820</v>
      </c>
      <c r="L709" s="39" t="s">
        <v>22</v>
      </c>
      <c r="M709" s="39">
        <v>31201</v>
      </c>
      <c r="N709" s="39" t="s">
        <v>17</v>
      </c>
    </row>
    <row r="710" spans="1:14" ht="17">
      <c r="A710" s="27">
        <v>13</v>
      </c>
      <c r="B710" s="40">
        <v>2923569</v>
      </c>
      <c r="C710" s="40"/>
      <c r="D710" s="28">
        <v>24</v>
      </c>
      <c r="E710" s="29" t="s">
        <v>547</v>
      </c>
      <c r="F710" s="38" t="s">
        <v>12</v>
      </c>
      <c r="G710" s="38"/>
      <c r="H710" s="30" t="s">
        <v>13</v>
      </c>
      <c r="I710" s="30" t="s">
        <v>13</v>
      </c>
      <c r="J710" s="39" t="s">
        <v>14</v>
      </c>
      <c r="K710" s="39" t="s">
        <v>820</v>
      </c>
      <c r="L710" s="39" t="s">
        <v>22</v>
      </c>
      <c r="M710" s="39">
        <v>31229</v>
      </c>
      <c r="N710" s="39" t="s">
        <v>17</v>
      </c>
    </row>
    <row r="711" spans="1:14" ht="17">
      <c r="A711" s="27">
        <v>13</v>
      </c>
      <c r="B711" s="40">
        <v>2923603</v>
      </c>
      <c r="C711" s="40"/>
      <c r="D711" s="28">
        <v>24</v>
      </c>
      <c r="E711" s="29" t="s">
        <v>547</v>
      </c>
      <c r="F711" s="38" t="s">
        <v>12</v>
      </c>
      <c r="G711" s="38"/>
      <c r="H711" s="30" t="s">
        <v>13</v>
      </c>
      <c r="I711" s="30" t="s">
        <v>13</v>
      </c>
      <c r="J711" s="39" t="s">
        <v>14</v>
      </c>
      <c r="K711" s="39" t="s">
        <v>820</v>
      </c>
      <c r="L711" s="39" t="s">
        <v>22</v>
      </c>
      <c r="M711" s="39">
        <v>31263</v>
      </c>
      <c r="N711" s="39" t="s">
        <v>17</v>
      </c>
    </row>
    <row r="712" spans="1:14" ht="17">
      <c r="A712" s="27">
        <v>13</v>
      </c>
      <c r="B712" s="40">
        <v>2923730</v>
      </c>
      <c r="C712" s="40"/>
      <c r="D712" s="28">
        <v>45</v>
      </c>
      <c r="E712" s="29" t="s">
        <v>825</v>
      </c>
      <c r="F712" s="38" t="s">
        <v>12</v>
      </c>
      <c r="G712" s="38"/>
      <c r="H712" s="30" t="s">
        <v>13</v>
      </c>
      <c r="I712" s="30" t="s">
        <v>13</v>
      </c>
      <c r="J712" s="39" t="s">
        <v>14</v>
      </c>
      <c r="K712" s="39" t="s">
        <v>820</v>
      </c>
      <c r="L712" s="39" t="s">
        <v>22</v>
      </c>
      <c r="M712" s="39">
        <v>31390</v>
      </c>
      <c r="N712" s="39" t="s">
        <v>17</v>
      </c>
    </row>
    <row r="713" spans="1:14" ht="17">
      <c r="A713" s="27">
        <v>13</v>
      </c>
      <c r="B713" s="40">
        <v>2923826</v>
      </c>
      <c r="C713" s="40"/>
      <c r="D713" s="28">
        <v>24</v>
      </c>
      <c r="E713" s="29" t="s">
        <v>549</v>
      </c>
      <c r="F713" s="38" t="s">
        <v>12</v>
      </c>
      <c r="G713" s="38"/>
      <c r="H713" s="30" t="s">
        <v>13</v>
      </c>
      <c r="I713" s="30" t="s">
        <v>13</v>
      </c>
      <c r="J713" s="39" t="s">
        <v>14</v>
      </c>
      <c r="K713" s="39" t="s">
        <v>820</v>
      </c>
      <c r="L713" s="39" t="s">
        <v>22</v>
      </c>
      <c r="M713" s="39">
        <v>31486</v>
      </c>
      <c r="N713" s="39" t="s">
        <v>17</v>
      </c>
    </row>
    <row r="714" spans="1:14" ht="17">
      <c r="A714" s="27">
        <v>13</v>
      </c>
      <c r="B714" s="40">
        <v>2923888</v>
      </c>
      <c r="C714" s="40"/>
      <c r="D714" s="28">
        <v>24</v>
      </c>
      <c r="E714" s="29" t="s">
        <v>560</v>
      </c>
      <c r="F714" s="38" t="s">
        <v>12</v>
      </c>
      <c r="G714" s="38"/>
      <c r="H714" s="30" t="s">
        <v>13</v>
      </c>
      <c r="I714" s="30" t="s">
        <v>13</v>
      </c>
      <c r="J714" s="39" t="s">
        <v>14</v>
      </c>
      <c r="K714" s="39" t="s">
        <v>820</v>
      </c>
      <c r="L714" s="39" t="s">
        <v>22</v>
      </c>
      <c r="M714" s="39">
        <v>31548</v>
      </c>
      <c r="N714" s="39" t="s">
        <v>17</v>
      </c>
    </row>
    <row r="715" spans="1:14" ht="17">
      <c r="A715" s="27">
        <v>13</v>
      </c>
      <c r="B715" s="40">
        <v>2923916</v>
      </c>
      <c r="C715" s="40"/>
      <c r="D715" s="28">
        <v>24</v>
      </c>
      <c r="E715" s="29" t="s">
        <v>552</v>
      </c>
      <c r="F715" s="38" t="s">
        <v>12</v>
      </c>
      <c r="G715" s="38"/>
      <c r="H715" s="30" t="s">
        <v>13</v>
      </c>
      <c r="I715" s="30" t="s">
        <v>13</v>
      </c>
      <c r="J715" s="39" t="s">
        <v>14</v>
      </c>
      <c r="K715" s="39" t="s">
        <v>820</v>
      </c>
      <c r="L715" s="39" t="s">
        <v>22</v>
      </c>
      <c r="M715" s="39">
        <v>31576</v>
      </c>
      <c r="N715" s="39" t="s">
        <v>17</v>
      </c>
    </row>
    <row r="716" spans="1:14" ht="17">
      <c r="A716" s="27">
        <v>13</v>
      </c>
      <c r="B716" s="40">
        <v>2923944</v>
      </c>
      <c r="C716" s="40"/>
      <c r="D716" s="28">
        <v>30</v>
      </c>
      <c r="E716" s="29" t="s">
        <v>749</v>
      </c>
      <c r="F716" s="38" t="s">
        <v>12</v>
      </c>
      <c r="G716" s="38"/>
      <c r="H716" s="30" t="s">
        <v>13</v>
      </c>
      <c r="I716" s="30" t="s">
        <v>13</v>
      </c>
      <c r="J716" s="39" t="s">
        <v>14</v>
      </c>
      <c r="K716" s="39" t="s">
        <v>820</v>
      </c>
      <c r="L716" s="39" t="s">
        <v>22</v>
      </c>
      <c r="M716" s="39">
        <v>31604</v>
      </c>
      <c r="N716" s="39" t="s">
        <v>17</v>
      </c>
    </row>
    <row r="717" spans="1:14" ht="17">
      <c r="A717" s="27">
        <v>13</v>
      </c>
      <c r="B717" s="40">
        <v>2923984</v>
      </c>
      <c r="C717" s="40"/>
      <c r="D717" s="28">
        <v>24</v>
      </c>
      <c r="E717" s="29" t="s">
        <v>579</v>
      </c>
      <c r="F717" s="38" t="s">
        <v>12</v>
      </c>
      <c r="G717" s="38"/>
      <c r="H717" s="30" t="s">
        <v>13</v>
      </c>
      <c r="I717" s="30" t="s">
        <v>13</v>
      </c>
      <c r="J717" s="39" t="s">
        <v>14</v>
      </c>
      <c r="K717" s="39" t="s">
        <v>820</v>
      </c>
      <c r="L717" s="39" t="s">
        <v>22</v>
      </c>
      <c r="M717" s="39">
        <v>31644</v>
      </c>
      <c r="N717" s="39" t="s">
        <v>17</v>
      </c>
    </row>
    <row r="718" spans="1:14" ht="17">
      <c r="A718" s="27">
        <v>13</v>
      </c>
      <c r="B718" s="40">
        <v>2924062</v>
      </c>
      <c r="C718" s="40"/>
      <c r="D718" s="28">
        <v>24</v>
      </c>
      <c r="E718" s="29" t="s">
        <v>549</v>
      </c>
      <c r="F718" s="38" t="s">
        <v>12</v>
      </c>
      <c r="G718" s="38"/>
      <c r="H718" s="30" t="s">
        <v>13</v>
      </c>
      <c r="I718" s="30" t="s">
        <v>13</v>
      </c>
      <c r="J718" s="39" t="s">
        <v>14</v>
      </c>
      <c r="K718" s="39" t="s">
        <v>820</v>
      </c>
      <c r="L718" s="39" t="s">
        <v>22</v>
      </c>
      <c r="M718" s="39">
        <v>31722</v>
      </c>
      <c r="N718" s="39" t="s">
        <v>17</v>
      </c>
    </row>
    <row r="719" spans="1:14" ht="17">
      <c r="A719" s="27">
        <v>13</v>
      </c>
      <c r="B719" s="40">
        <v>2924111</v>
      </c>
      <c r="C719" s="40"/>
      <c r="D719" s="28">
        <v>24</v>
      </c>
      <c r="E719" s="29" t="s">
        <v>547</v>
      </c>
      <c r="F719" s="38" t="s">
        <v>12</v>
      </c>
      <c r="G719" s="38"/>
      <c r="H719" s="30" t="s">
        <v>13</v>
      </c>
      <c r="I719" s="30" t="s">
        <v>13</v>
      </c>
      <c r="J719" s="39" t="s">
        <v>14</v>
      </c>
      <c r="K719" s="39" t="s">
        <v>820</v>
      </c>
      <c r="L719" s="39" t="s">
        <v>22</v>
      </c>
      <c r="M719" s="39">
        <v>31771</v>
      </c>
      <c r="N719" s="39" t="s">
        <v>17</v>
      </c>
    </row>
    <row r="720" spans="1:14" ht="17">
      <c r="A720" s="27">
        <v>13</v>
      </c>
      <c r="B720" s="40">
        <v>2924161</v>
      </c>
      <c r="C720" s="40"/>
      <c r="D720" s="28">
        <v>24</v>
      </c>
      <c r="E720" s="29" t="s">
        <v>558</v>
      </c>
      <c r="F720" s="38" t="s">
        <v>12</v>
      </c>
      <c r="G720" s="38"/>
      <c r="H720" s="30" t="s">
        <v>13</v>
      </c>
      <c r="I720" s="30" t="s">
        <v>13</v>
      </c>
      <c r="J720" s="39" t="s">
        <v>14</v>
      </c>
      <c r="K720" s="39" t="s">
        <v>820</v>
      </c>
      <c r="L720" s="39" t="s">
        <v>22</v>
      </c>
      <c r="M720" s="39">
        <v>31821</v>
      </c>
      <c r="N720" s="39" t="s">
        <v>17</v>
      </c>
    </row>
    <row r="721" spans="1:14" ht="17">
      <c r="A721" s="27">
        <v>13</v>
      </c>
      <c r="B721" s="40">
        <v>2924195</v>
      </c>
      <c r="C721" s="40"/>
      <c r="D721" s="28">
        <v>24</v>
      </c>
      <c r="E721" s="29" t="s">
        <v>560</v>
      </c>
      <c r="F721" s="38" t="s">
        <v>12</v>
      </c>
      <c r="G721" s="38"/>
      <c r="H721" s="30" t="s">
        <v>13</v>
      </c>
      <c r="I721" s="30" t="s">
        <v>13</v>
      </c>
      <c r="J721" s="39" t="s">
        <v>14</v>
      </c>
      <c r="K721" s="39" t="s">
        <v>820</v>
      </c>
      <c r="L721" s="39" t="s">
        <v>22</v>
      </c>
      <c r="M721" s="39">
        <v>31855</v>
      </c>
      <c r="N721" s="39" t="s">
        <v>17</v>
      </c>
    </row>
    <row r="722" spans="1:14" ht="17">
      <c r="A722" s="27">
        <v>13</v>
      </c>
      <c r="B722" s="40">
        <v>2924230</v>
      </c>
      <c r="C722" s="40"/>
      <c r="D722" s="28">
        <v>24</v>
      </c>
      <c r="E722" s="29" t="s">
        <v>549</v>
      </c>
      <c r="F722" s="38" t="s">
        <v>12</v>
      </c>
      <c r="G722" s="38"/>
      <c r="H722" s="30" t="s">
        <v>13</v>
      </c>
      <c r="I722" s="30" t="s">
        <v>13</v>
      </c>
      <c r="J722" s="39" t="s">
        <v>14</v>
      </c>
      <c r="K722" s="39" t="s">
        <v>820</v>
      </c>
      <c r="L722" s="39" t="s">
        <v>22</v>
      </c>
      <c r="M722" s="39">
        <v>31890</v>
      </c>
      <c r="N722" s="39" t="s">
        <v>17</v>
      </c>
    </row>
    <row r="723" spans="1:14" ht="17">
      <c r="A723" s="27">
        <v>13</v>
      </c>
      <c r="B723" s="40">
        <v>2924285</v>
      </c>
      <c r="C723" s="40"/>
      <c r="D723" s="28">
        <v>24</v>
      </c>
      <c r="E723" s="29" t="s">
        <v>579</v>
      </c>
      <c r="F723" s="38" t="s">
        <v>12</v>
      </c>
      <c r="G723" s="38"/>
      <c r="H723" s="30" t="s">
        <v>13</v>
      </c>
      <c r="I723" s="30" t="s">
        <v>13</v>
      </c>
      <c r="J723" s="39" t="s">
        <v>14</v>
      </c>
      <c r="K723" s="39" t="s">
        <v>820</v>
      </c>
      <c r="L723" s="39" t="s">
        <v>22</v>
      </c>
      <c r="M723" s="39">
        <v>31945</v>
      </c>
      <c r="N723" s="39" t="s">
        <v>17</v>
      </c>
    </row>
    <row r="724" spans="1:14" ht="17">
      <c r="A724" s="27">
        <v>13</v>
      </c>
      <c r="B724" s="40">
        <v>2924313</v>
      </c>
      <c r="C724" s="40"/>
      <c r="D724" s="28">
        <v>24</v>
      </c>
      <c r="E724" s="29" t="s">
        <v>604</v>
      </c>
      <c r="F724" s="38" t="s">
        <v>12</v>
      </c>
      <c r="G724" s="38"/>
      <c r="H724" s="30" t="s">
        <v>13</v>
      </c>
      <c r="I724" s="30" t="s">
        <v>13</v>
      </c>
      <c r="J724" s="39" t="s">
        <v>14</v>
      </c>
      <c r="K724" s="39" t="s">
        <v>820</v>
      </c>
      <c r="L724" s="39" t="s">
        <v>22</v>
      </c>
      <c r="M724" s="39">
        <v>31973</v>
      </c>
      <c r="N724" s="39" t="s">
        <v>17</v>
      </c>
    </row>
    <row r="725" spans="1:14" ht="17">
      <c r="A725" s="27">
        <v>13</v>
      </c>
      <c r="B725" s="40">
        <v>2924348</v>
      </c>
      <c r="C725" s="40"/>
      <c r="D725" s="28">
        <v>24</v>
      </c>
      <c r="E725" s="29" t="s">
        <v>547</v>
      </c>
      <c r="F725" s="38" t="s">
        <v>12</v>
      </c>
      <c r="G725" s="38"/>
      <c r="H725" s="30" t="s">
        <v>13</v>
      </c>
      <c r="I725" s="30" t="s">
        <v>13</v>
      </c>
      <c r="J725" s="39" t="s">
        <v>14</v>
      </c>
      <c r="K725" s="39" t="s">
        <v>820</v>
      </c>
      <c r="L725" s="39" t="s">
        <v>22</v>
      </c>
      <c r="M725" s="39">
        <v>32008</v>
      </c>
      <c r="N725" s="39" t="s">
        <v>17</v>
      </c>
    </row>
    <row r="726" spans="1:14" ht="17">
      <c r="A726" s="27">
        <v>13</v>
      </c>
      <c r="B726" s="40">
        <v>2924382</v>
      </c>
      <c r="C726" s="40"/>
      <c r="D726" s="28">
        <v>30</v>
      </c>
      <c r="E726" s="29" t="s">
        <v>685</v>
      </c>
      <c r="F726" s="38" t="s">
        <v>12</v>
      </c>
      <c r="G726" s="38"/>
      <c r="H726" s="30" t="s">
        <v>13</v>
      </c>
      <c r="I726" s="30" t="s">
        <v>13</v>
      </c>
      <c r="J726" s="39" t="s">
        <v>14</v>
      </c>
      <c r="K726" s="39" t="s">
        <v>820</v>
      </c>
      <c r="L726" s="39" t="s">
        <v>22</v>
      </c>
      <c r="M726" s="39">
        <v>32042</v>
      </c>
      <c r="N726" s="39" t="s">
        <v>17</v>
      </c>
    </row>
    <row r="727" spans="1:14" ht="17">
      <c r="A727" s="27">
        <v>13</v>
      </c>
      <c r="B727" s="40">
        <v>2924422</v>
      </c>
      <c r="C727" s="40"/>
      <c r="D727" s="28">
        <v>24</v>
      </c>
      <c r="E727" s="29" t="s">
        <v>547</v>
      </c>
      <c r="F727" s="38" t="s">
        <v>12</v>
      </c>
      <c r="G727" s="38"/>
      <c r="H727" s="30" t="s">
        <v>13</v>
      </c>
      <c r="I727" s="30" t="s">
        <v>13</v>
      </c>
      <c r="J727" s="39" t="s">
        <v>14</v>
      </c>
      <c r="K727" s="39" t="s">
        <v>820</v>
      </c>
      <c r="L727" s="39" t="s">
        <v>22</v>
      </c>
      <c r="M727" s="39">
        <v>32082</v>
      </c>
      <c r="N727" s="39" t="s">
        <v>17</v>
      </c>
    </row>
    <row r="728" spans="1:14" ht="17">
      <c r="A728" s="27">
        <v>13</v>
      </c>
      <c r="B728" s="40">
        <v>2924471</v>
      </c>
      <c r="C728" s="40"/>
      <c r="D728" s="28">
        <v>24</v>
      </c>
      <c r="E728" s="29" t="s">
        <v>547</v>
      </c>
      <c r="F728" s="38" t="s">
        <v>12</v>
      </c>
      <c r="G728" s="38"/>
      <c r="H728" s="30" t="s">
        <v>13</v>
      </c>
      <c r="I728" s="30" t="s">
        <v>13</v>
      </c>
      <c r="J728" s="39" t="s">
        <v>14</v>
      </c>
      <c r="K728" s="39" t="s">
        <v>820</v>
      </c>
      <c r="L728" s="39" t="s">
        <v>22</v>
      </c>
      <c r="M728" s="39">
        <v>32131</v>
      </c>
      <c r="N728" s="39" t="s">
        <v>17</v>
      </c>
    </row>
    <row r="729" spans="1:14" ht="17">
      <c r="A729" s="27">
        <v>13</v>
      </c>
      <c r="B729" s="40">
        <v>2924506</v>
      </c>
      <c r="C729" s="40"/>
      <c r="D729" s="28">
        <v>24</v>
      </c>
      <c r="E729" s="29" t="s">
        <v>558</v>
      </c>
      <c r="F729" s="38" t="s">
        <v>12</v>
      </c>
      <c r="G729" s="38"/>
      <c r="H729" s="30" t="s">
        <v>13</v>
      </c>
      <c r="I729" s="30" t="s">
        <v>13</v>
      </c>
      <c r="J729" s="39" t="s">
        <v>14</v>
      </c>
      <c r="K729" s="39" t="s">
        <v>820</v>
      </c>
      <c r="L729" s="39" t="s">
        <v>22</v>
      </c>
      <c r="M729" s="39">
        <v>32166</v>
      </c>
      <c r="N729" s="39" t="s">
        <v>17</v>
      </c>
    </row>
    <row r="730" spans="1:14" ht="17">
      <c r="A730" s="27">
        <v>13</v>
      </c>
      <c r="B730" s="40">
        <v>2924535</v>
      </c>
      <c r="C730" s="40"/>
      <c r="D730" s="28">
        <v>24</v>
      </c>
      <c r="E730" s="29" t="s">
        <v>560</v>
      </c>
      <c r="F730" s="38" t="s">
        <v>12</v>
      </c>
      <c r="G730" s="38"/>
      <c r="H730" s="30" t="s">
        <v>13</v>
      </c>
      <c r="I730" s="30" t="s">
        <v>13</v>
      </c>
      <c r="J730" s="39" t="s">
        <v>14</v>
      </c>
      <c r="K730" s="39" t="s">
        <v>820</v>
      </c>
      <c r="L730" s="39" t="s">
        <v>22</v>
      </c>
      <c r="M730" s="39">
        <v>32195</v>
      </c>
      <c r="N730" s="39" t="s">
        <v>17</v>
      </c>
    </row>
    <row r="731" spans="1:14" ht="17">
      <c r="A731" s="27">
        <v>13</v>
      </c>
      <c r="B731" s="40">
        <v>2924578</v>
      </c>
      <c r="C731" s="40"/>
      <c r="D731" s="28">
        <v>45</v>
      </c>
      <c r="E731" s="29" t="s">
        <v>716</v>
      </c>
      <c r="F731" s="38" t="s">
        <v>12</v>
      </c>
      <c r="G731" s="38"/>
      <c r="H731" s="30" t="s">
        <v>13</v>
      </c>
      <c r="I731" s="30" t="s">
        <v>13</v>
      </c>
      <c r="J731" s="39" t="s">
        <v>14</v>
      </c>
      <c r="K731" s="39" t="s">
        <v>820</v>
      </c>
      <c r="L731" s="39" t="s">
        <v>22</v>
      </c>
      <c r="M731" s="39">
        <v>32238</v>
      </c>
      <c r="N731" s="39" t="s">
        <v>17</v>
      </c>
    </row>
    <row r="732" spans="1:14" ht="17">
      <c r="A732" s="27">
        <v>13</v>
      </c>
      <c r="B732" s="40">
        <v>2924640</v>
      </c>
      <c r="C732" s="40"/>
      <c r="D732" s="28">
        <v>24</v>
      </c>
      <c r="E732" s="29" t="s">
        <v>604</v>
      </c>
      <c r="F732" s="38" t="s">
        <v>12</v>
      </c>
      <c r="G732" s="38"/>
      <c r="H732" s="30" t="s">
        <v>13</v>
      </c>
      <c r="I732" s="30" t="s">
        <v>13</v>
      </c>
      <c r="J732" s="39" t="s">
        <v>14</v>
      </c>
      <c r="K732" s="39" t="s">
        <v>820</v>
      </c>
      <c r="L732" s="39" t="s">
        <v>22</v>
      </c>
      <c r="M732" s="39">
        <v>32300</v>
      </c>
      <c r="N732" s="39" t="s">
        <v>17</v>
      </c>
    </row>
    <row r="733" spans="1:14" ht="17">
      <c r="A733" s="27">
        <v>13</v>
      </c>
      <c r="B733" s="40">
        <v>2924688</v>
      </c>
      <c r="C733" s="40"/>
      <c r="D733" s="28">
        <v>24</v>
      </c>
      <c r="E733" s="29" t="s">
        <v>552</v>
      </c>
      <c r="F733" s="38" t="s">
        <v>12</v>
      </c>
      <c r="G733" s="38"/>
      <c r="H733" s="30" t="s">
        <v>13</v>
      </c>
      <c r="I733" s="30" t="s">
        <v>13</v>
      </c>
      <c r="J733" s="39" t="s">
        <v>14</v>
      </c>
      <c r="K733" s="39" t="s">
        <v>820</v>
      </c>
      <c r="L733" s="39" t="s">
        <v>22</v>
      </c>
      <c r="M733" s="39">
        <v>32348</v>
      </c>
      <c r="N733" s="39" t="s">
        <v>17</v>
      </c>
    </row>
    <row r="734" spans="1:14" ht="17">
      <c r="A734" s="27">
        <v>13</v>
      </c>
      <c r="B734" s="40">
        <v>2924716</v>
      </c>
      <c r="C734" s="40"/>
      <c r="D734" s="28">
        <v>24</v>
      </c>
      <c r="E734" s="29" t="s">
        <v>549</v>
      </c>
      <c r="F734" s="38" t="s">
        <v>12</v>
      </c>
      <c r="G734" s="38"/>
      <c r="H734" s="30" t="s">
        <v>13</v>
      </c>
      <c r="I734" s="30" t="s">
        <v>13</v>
      </c>
      <c r="J734" s="39" t="s">
        <v>14</v>
      </c>
      <c r="K734" s="39" t="s">
        <v>820</v>
      </c>
      <c r="L734" s="39" t="s">
        <v>22</v>
      </c>
      <c r="M734" s="39">
        <v>32376</v>
      </c>
      <c r="N734" s="39" t="s">
        <v>17</v>
      </c>
    </row>
    <row r="735" spans="1:14" ht="17">
      <c r="A735" s="27">
        <v>13</v>
      </c>
      <c r="B735" s="40">
        <v>2924751</v>
      </c>
      <c r="C735" s="40"/>
      <c r="D735" s="28">
        <v>45</v>
      </c>
      <c r="E735" s="29" t="s">
        <v>826</v>
      </c>
      <c r="F735" s="38" t="s">
        <v>12</v>
      </c>
      <c r="G735" s="38"/>
      <c r="H735" s="30" t="s">
        <v>13</v>
      </c>
      <c r="I735" s="30" t="s">
        <v>13</v>
      </c>
      <c r="J735" s="39" t="s">
        <v>14</v>
      </c>
      <c r="K735" s="39" t="s">
        <v>820</v>
      </c>
      <c r="L735" s="39" t="s">
        <v>22</v>
      </c>
      <c r="M735" s="39">
        <v>32411</v>
      </c>
      <c r="N735" s="39" t="s">
        <v>17</v>
      </c>
    </row>
    <row r="736" spans="1:14" ht="17">
      <c r="A736" s="27">
        <v>13</v>
      </c>
      <c r="B736" s="40">
        <v>2924807</v>
      </c>
      <c r="C736" s="40"/>
      <c r="D736" s="28">
        <v>24</v>
      </c>
      <c r="E736" s="29" t="s">
        <v>579</v>
      </c>
      <c r="F736" s="38" t="s">
        <v>12</v>
      </c>
      <c r="G736" s="38"/>
      <c r="H736" s="30" t="s">
        <v>13</v>
      </c>
      <c r="I736" s="30" t="s">
        <v>13</v>
      </c>
      <c r="J736" s="39" t="s">
        <v>14</v>
      </c>
      <c r="K736" s="39" t="s">
        <v>820</v>
      </c>
      <c r="L736" s="39" t="s">
        <v>22</v>
      </c>
      <c r="M736" s="39">
        <v>32467</v>
      </c>
      <c r="N736" s="39" t="s">
        <v>17</v>
      </c>
    </row>
    <row r="737" spans="1:14" ht="17">
      <c r="A737" s="27">
        <v>13</v>
      </c>
      <c r="B737" s="40">
        <v>2924878</v>
      </c>
      <c r="C737" s="40"/>
      <c r="D737" s="28">
        <v>24</v>
      </c>
      <c r="E737" s="29" t="s">
        <v>547</v>
      </c>
      <c r="F737" s="38" t="s">
        <v>12</v>
      </c>
      <c r="G737" s="38"/>
      <c r="H737" s="30" t="s">
        <v>13</v>
      </c>
      <c r="I737" s="30" t="s">
        <v>13</v>
      </c>
      <c r="J737" s="39" t="s">
        <v>14</v>
      </c>
      <c r="K737" s="39" t="s">
        <v>820</v>
      </c>
      <c r="L737" s="39" t="s">
        <v>22</v>
      </c>
      <c r="M737" s="39">
        <v>32538</v>
      </c>
      <c r="N737" s="39" t="s">
        <v>17</v>
      </c>
    </row>
    <row r="738" spans="1:14" ht="17">
      <c r="A738" s="27">
        <v>13</v>
      </c>
      <c r="B738" s="40">
        <v>2924906</v>
      </c>
      <c r="C738" s="40"/>
      <c r="D738" s="28">
        <v>24</v>
      </c>
      <c r="E738" s="29" t="s">
        <v>558</v>
      </c>
      <c r="F738" s="38" t="s">
        <v>12</v>
      </c>
      <c r="G738" s="38"/>
      <c r="H738" s="30" t="s">
        <v>13</v>
      </c>
      <c r="I738" s="30" t="s">
        <v>13</v>
      </c>
      <c r="J738" s="39" t="s">
        <v>14</v>
      </c>
      <c r="K738" s="39" t="s">
        <v>820</v>
      </c>
      <c r="L738" s="39" t="s">
        <v>22</v>
      </c>
      <c r="M738" s="39">
        <v>32566</v>
      </c>
      <c r="N738" s="39" t="s">
        <v>17</v>
      </c>
    </row>
    <row r="739" spans="1:14" ht="17">
      <c r="A739" s="27">
        <v>13</v>
      </c>
      <c r="B739" s="40">
        <v>2924947</v>
      </c>
      <c r="C739" s="40"/>
      <c r="D739" s="28">
        <v>24</v>
      </c>
      <c r="E739" s="29" t="s">
        <v>549</v>
      </c>
      <c r="F739" s="38" t="s">
        <v>12</v>
      </c>
      <c r="G739" s="38"/>
      <c r="H739" s="30" t="s">
        <v>13</v>
      </c>
      <c r="I739" s="30" t="s">
        <v>13</v>
      </c>
      <c r="J739" s="39" t="s">
        <v>14</v>
      </c>
      <c r="K739" s="39" t="s">
        <v>820</v>
      </c>
      <c r="L739" s="39" t="s">
        <v>22</v>
      </c>
      <c r="M739" s="39">
        <v>32607</v>
      </c>
      <c r="N739" s="39" t="s">
        <v>17</v>
      </c>
    </row>
    <row r="740" spans="1:14" ht="17">
      <c r="A740" s="27">
        <v>13</v>
      </c>
      <c r="B740" s="40">
        <v>2924989</v>
      </c>
      <c r="C740" s="40"/>
      <c r="D740" s="28">
        <v>24</v>
      </c>
      <c r="E740" s="29" t="s">
        <v>579</v>
      </c>
      <c r="F740" s="38" t="s">
        <v>12</v>
      </c>
      <c r="G740" s="38"/>
      <c r="H740" s="30" t="s">
        <v>13</v>
      </c>
      <c r="I740" s="30" t="s">
        <v>13</v>
      </c>
      <c r="J740" s="39" t="s">
        <v>14</v>
      </c>
      <c r="K740" s="39" t="s">
        <v>820</v>
      </c>
      <c r="L740" s="39" t="s">
        <v>22</v>
      </c>
      <c r="M740" s="39">
        <v>32649</v>
      </c>
      <c r="N740" s="39" t="s">
        <v>17</v>
      </c>
    </row>
    <row r="741" spans="1:14" ht="17">
      <c r="A741" s="27">
        <v>13</v>
      </c>
      <c r="B741" s="40">
        <v>2925024</v>
      </c>
      <c r="C741" s="40"/>
      <c r="D741" s="28">
        <v>45</v>
      </c>
      <c r="E741" s="29" t="s">
        <v>827</v>
      </c>
      <c r="F741" s="38" t="s">
        <v>12</v>
      </c>
      <c r="G741" s="38"/>
      <c r="H741" s="30" t="s">
        <v>13</v>
      </c>
      <c r="I741" s="30" t="s">
        <v>13</v>
      </c>
      <c r="J741" s="39" t="s">
        <v>14</v>
      </c>
      <c r="K741" s="39" t="s">
        <v>820</v>
      </c>
      <c r="L741" s="39" t="s">
        <v>22</v>
      </c>
      <c r="M741" s="39">
        <v>32684</v>
      </c>
      <c r="N741" s="39" t="s">
        <v>17</v>
      </c>
    </row>
    <row r="742" spans="1:14" ht="17">
      <c r="A742" s="27">
        <v>13</v>
      </c>
      <c r="B742" s="40">
        <v>2925080</v>
      </c>
      <c r="C742" s="40"/>
      <c r="D742" s="28">
        <v>45</v>
      </c>
      <c r="E742" s="29" t="s">
        <v>761</v>
      </c>
      <c r="F742" s="38" t="s">
        <v>12</v>
      </c>
      <c r="G742" s="38"/>
      <c r="H742" s="30" t="s">
        <v>13</v>
      </c>
      <c r="I742" s="30" t="s">
        <v>13</v>
      </c>
      <c r="J742" s="39" t="s">
        <v>14</v>
      </c>
      <c r="K742" s="39" t="s">
        <v>820</v>
      </c>
      <c r="L742" s="39" t="s">
        <v>22</v>
      </c>
      <c r="M742" s="39">
        <v>32740</v>
      </c>
      <c r="N742" s="39" t="s">
        <v>17</v>
      </c>
    </row>
    <row r="743" spans="1:14" ht="17">
      <c r="A743" s="27">
        <v>13</v>
      </c>
      <c r="B743" s="40">
        <v>2925129</v>
      </c>
      <c r="C743" s="40"/>
      <c r="D743" s="28">
        <v>44</v>
      </c>
      <c r="E743" s="29" t="s">
        <v>580</v>
      </c>
      <c r="F743" s="38" t="s">
        <v>12</v>
      </c>
      <c r="G743" s="38"/>
      <c r="H743" s="30" t="s">
        <v>13</v>
      </c>
      <c r="I743" s="30" t="s">
        <v>13</v>
      </c>
      <c r="J743" s="39" t="s">
        <v>14</v>
      </c>
      <c r="K743" s="39" t="s">
        <v>820</v>
      </c>
      <c r="L743" s="39" t="s">
        <v>22</v>
      </c>
      <c r="M743" s="39">
        <v>32789</v>
      </c>
      <c r="N743" s="39" t="s">
        <v>17</v>
      </c>
    </row>
    <row r="744" spans="1:14" ht="17">
      <c r="A744" s="27">
        <v>13</v>
      </c>
      <c r="B744" s="40">
        <v>2925190</v>
      </c>
      <c r="C744" s="40"/>
      <c r="D744" s="28">
        <v>45</v>
      </c>
      <c r="E744" s="29" t="s">
        <v>828</v>
      </c>
      <c r="F744" s="38" t="s">
        <v>12</v>
      </c>
      <c r="G744" s="38"/>
      <c r="H744" s="30" t="s">
        <v>13</v>
      </c>
      <c r="I744" s="30" t="s">
        <v>13</v>
      </c>
      <c r="J744" s="39" t="s">
        <v>14</v>
      </c>
      <c r="K744" s="39" t="s">
        <v>820</v>
      </c>
      <c r="L744" s="39" t="s">
        <v>22</v>
      </c>
      <c r="M744" s="39">
        <v>32850</v>
      </c>
      <c r="N744" s="39" t="s">
        <v>17</v>
      </c>
    </row>
    <row r="745" spans="1:14" ht="17">
      <c r="A745" s="27" t="s">
        <v>92</v>
      </c>
      <c r="B745" s="28">
        <v>11548</v>
      </c>
      <c r="C745" s="44">
        <f>2925236-(B745+D745)+2</f>
        <v>2913656</v>
      </c>
      <c r="D745" s="28">
        <v>34</v>
      </c>
      <c r="E745" s="29" t="s">
        <v>545</v>
      </c>
      <c r="F745" s="42" t="s">
        <v>12</v>
      </c>
      <c r="G745" s="42"/>
      <c r="H745" s="30"/>
      <c r="I745" s="30" t="s">
        <v>13</v>
      </c>
      <c r="J745" s="39" t="s">
        <v>14</v>
      </c>
      <c r="K745" s="39" t="s">
        <v>820</v>
      </c>
      <c r="L745" s="39" t="s">
        <v>16</v>
      </c>
      <c r="M745" s="39">
        <v>21316</v>
      </c>
      <c r="N745" s="39" t="s">
        <v>17</v>
      </c>
    </row>
    <row r="746" spans="1:14" ht="17">
      <c r="A746" s="27" t="s">
        <v>92</v>
      </c>
      <c r="B746" s="28">
        <v>31240</v>
      </c>
      <c r="C746" s="44">
        <f t="shared" ref="C746:C771" si="8">2925236-(B746+D746)+2</f>
        <v>2893968</v>
      </c>
      <c r="D746" s="28">
        <v>30</v>
      </c>
      <c r="E746" s="29" t="s">
        <v>555</v>
      </c>
      <c r="F746" s="42" t="s">
        <v>12</v>
      </c>
      <c r="G746" s="42"/>
      <c r="H746" s="30"/>
      <c r="I746" s="30" t="s">
        <v>13</v>
      </c>
      <c r="J746" s="40" t="s">
        <v>14</v>
      </c>
      <c r="K746" s="40" t="s">
        <v>820</v>
      </c>
      <c r="L746" s="40" t="s">
        <v>16</v>
      </c>
      <c r="M746" s="40">
        <v>1628</v>
      </c>
      <c r="N746" s="40" t="s">
        <v>17</v>
      </c>
    </row>
    <row r="747" spans="1:14" ht="17">
      <c r="A747" s="27" t="s">
        <v>92</v>
      </c>
      <c r="B747" s="40">
        <v>2466592</v>
      </c>
      <c r="C747" s="44">
        <f t="shared" si="8"/>
        <v>458619</v>
      </c>
      <c r="D747" s="28">
        <v>27</v>
      </c>
      <c r="E747" s="29" t="s">
        <v>829</v>
      </c>
      <c r="F747" s="43" t="s">
        <v>13</v>
      </c>
      <c r="G747" s="43" t="s">
        <v>1245</v>
      </c>
      <c r="H747" s="30"/>
      <c r="I747" s="30"/>
      <c r="J747" s="40" t="s">
        <v>14</v>
      </c>
      <c r="K747" s="40" t="s">
        <v>94</v>
      </c>
      <c r="L747" s="40" t="s">
        <v>22</v>
      </c>
      <c r="M747" s="40">
        <v>342</v>
      </c>
      <c r="N747" s="40" t="s">
        <v>59</v>
      </c>
    </row>
    <row r="748" spans="1:14" ht="17">
      <c r="A748" s="27" t="s">
        <v>92</v>
      </c>
      <c r="B748" s="40">
        <v>2565084</v>
      </c>
      <c r="C748" s="44">
        <f t="shared" si="8"/>
        <v>360140</v>
      </c>
      <c r="D748" s="28">
        <v>14</v>
      </c>
      <c r="E748" s="29" t="s">
        <v>830</v>
      </c>
      <c r="F748" s="43" t="s">
        <v>13</v>
      </c>
      <c r="G748" s="43" t="s">
        <v>1246</v>
      </c>
      <c r="H748" s="30"/>
      <c r="I748" s="30"/>
      <c r="J748" s="40" t="s">
        <v>14</v>
      </c>
      <c r="K748" s="40" t="s">
        <v>96</v>
      </c>
      <c r="L748" s="40" t="s">
        <v>22</v>
      </c>
      <c r="M748" s="40">
        <v>29</v>
      </c>
      <c r="N748" s="40" t="s">
        <v>97</v>
      </c>
    </row>
    <row r="749" spans="1:14" ht="17">
      <c r="A749" s="27" t="s">
        <v>92</v>
      </c>
      <c r="B749" s="40">
        <v>2843652</v>
      </c>
      <c r="C749" s="44">
        <f t="shared" si="8"/>
        <v>81572</v>
      </c>
      <c r="D749" s="28">
        <v>14</v>
      </c>
      <c r="E749" s="29" t="s">
        <v>831</v>
      </c>
      <c r="F749" s="43" t="s">
        <v>13</v>
      </c>
      <c r="G749" s="43" t="s">
        <v>1247</v>
      </c>
      <c r="H749" s="30"/>
      <c r="I749" s="30"/>
      <c r="J749" s="40" t="s">
        <v>14</v>
      </c>
      <c r="K749" s="40" t="s">
        <v>98</v>
      </c>
      <c r="L749" s="40" t="s">
        <v>22</v>
      </c>
      <c r="M749" s="40">
        <v>1146</v>
      </c>
      <c r="N749" s="40" t="s">
        <v>832</v>
      </c>
    </row>
    <row r="750" spans="1:14" ht="17">
      <c r="A750" s="27" t="s">
        <v>92</v>
      </c>
      <c r="B750" s="40">
        <v>2916670</v>
      </c>
      <c r="C750" s="44">
        <f t="shared" si="8"/>
        <v>8528</v>
      </c>
      <c r="D750" s="28">
        <v>40</v>
      </c>
      <c r="E750" s="29" t="s">
        <v>675</v>
      </c>
      <c r="F750" s="42" t="s">
        <v>12</v>
      </c>
      <c r="G750" s="42"/>
      <c r="H750" s="30" t="s">
        <v>13</v>
      </c>
      <c r="I750" s="30" t="s">
        <v>13</v>
      </c>
      <c r="J750" s="40" t="s">
        <v>14</v>
      </c>
      <c r="K750" s="39" t="s">
        <v>806</v>
      </c>
      <c r="L750" s="40" t="s">
        <v>22</v>
      </c>
      <c r="M750" s="40">
        <f>21364-C750</f>
        <v>12836</v>
      </c>
      <c r="N750" s="39" t="s">
        <v>17</v>
      </c>
    </row>
    <row r="751" spans="1:14" ht="17">
      <c r="A751" s="27" t="s">
        <v>92</v>
      </c>
      <c r="B751" s="40">
        <v>2924299</v>
      </c>
      <c r="C751" s="44">
        <f t="shared" si="8"/>
        <v>915</v>
      </c>
      <c r="D751" s="28">
        <v>24</v>
      </c>
      <c r="E751" s="29" t="s">
        <v>604</v>
      </c>
      <c r="F751" s="42" t="s">
        <v>12</v>
      </c>
      <c r="G751" s="42"/>
      <c r="H751" s="30" t="s">
        <v>13</v>
      </c>
      <c r="I751" s="30" t="s">
        <v>13</v>
      </c>
      <c r="J751" s="40" t="s">
        <v>14</v>
      </c>
      <c r="K751" s="39" t="s">
        <v>806</v>
      </c>
      <c r="L751" s="40" t="s">
        <v>22</v>
      </c>
      <c r="M751" s="40">
        <f t="shared" ref="M751:M771" si="9">21364-C751</f>
        <v>20449</v>
      </c>
      <c r="N751" s="39" t="s">
        <v>17</v>
      </c>
    </row>
    <row r="752" spans="1:14" ht="17">
      <c r="A752" s="27" t="s">
        <v>92</v>
      </c>
      <c r="B752" s="40">
        <v>2924381</v>
      </c>
      <c r="C752" s="44">
        <f t="shared" si="8"/>
        <v>833</v>
      </c>
      <c r="D752" s="28">
        <v>24</v>
      </c>
      <c r="E752" s="29" t="s">
        <v>547</v>
      </c>
      <c r="F752" s="42" t="s">
        <v>12</v>
      </c>
      <c r="G752" s="42"/>
      <c r="H752" s="30" t="s">
        <v>13</v>
      </c>
      <c r="I752" s="30" t="s">
        <v>13</v>
      </c>
      <c r="J752" s="40" t="s">
        <v>14</v>
      </c>
      <c r="K752" s="39" t="s">
        <v>806</v>
      </c>
      <c r="L752" s="40" t="s">
        <v>22</v>
      </c>
      <c r="M752" s="40">
        <f t="shared" si="9"/>
        <v>20531</v>
      </c>
      <c r="N752" s="39" t="s">
        <v>17</v>
      </c>
    </row>
    <row r="753" spans="1:14" ht="17">
      <c r="A753" s="27" t="s">
        <v>92</v>
      </c>
      <c r="B753" s="40">
        <v>2924429</v>
      </c>
      <c r="C753" s="44">
        <f t="shared" si="8"/>
        <v>785</v>
      </c>
      <c r="D753" s="28">
        <v>24</v>
      </c>
      <c r="E753" s="29" t="s">
        <v>549</v>
      </c>
      <c r="F753" s="42" t="s">
        <v>12</v>
      </c>
      <c r="G753" s="42"/>
      <c r="H753" s="30" t="s">
        <v>13</v>
      </c>
      <c r="I753" s="30" t="s">
        <v>13</v>
      </c>
      <c r="J753" s="40" t="s">
        <v>14</v>
      </c>
      <c r="K753" s="39" t="s">
        <v>806</v>
      </c>
      <c r="L753" s="40" t="s">
        <v>22</v>
      </c>
      <c r="M753" s="40">
        <f t="shared" si="9"/>
        <v>20579</v>
      </c>
      <c r="N753" s="39" t="s">
        <v>17</v>
      </c>
    </row>
    <row r="754" spans="1:14" ht="17">
      <c r="A754" s="27" t="s">
        <v>92</v>
      </c>
      <c r="B754" s="40">
        <v>2924463</v>
      </c>
      <c r="C754" s="44">
        <f t="shared" si="8"/>
        <v>751</v>
      </c>
      <c r="D754" s="28">
        <v>24</v>
      </c>
      <c r="E754" s="29" t="s">
        <v>547</v>
      </c>
      <c r="F754" s="42" t="s">
        <v>12</v>
      </c>
      <c r="G754" s="42"/>
      <c r="H754" s="30" t="s">
        <v>13</v>
      </c>
      <c r="I754" s="30" t="s">
        <v>13</v>
      </c>
      <c r="J754" s="40" t="s">
        <v>14</v>
      </c>
      <c r="K754" s="39" t="s">
        <v>806</v>
      </c>
      <c r="L754" s="40" t="s">
        <v>22</v>
      </c>
      <c r="M754" s="40">
        <f t="shared" si="9"/>
        <v>20613</v>
      </c>
      <c r="N754" s="39" t="s">
        <v>17</v>
      </c>
    </row>
    <row r="755" spans="1:14" ht="17">
      <c r="A755" s="27" t="s">
        <v>92</v>
      </c>
      <c r="B755" s="40">
        <v>2924567</v>
      </c>
      <c r="C755" s="44">
        <f t="shared" si="8"/>
        <v>647</v>
      </c>
      <c r="D755" s="28">
        <v>24</v>
      </c>
      <c r="E755" s="29" t="s">
        <v>547</v>
      </c>
      <c r="F755" s="42" t="s">
        <v>12</v>
      </c>
      <c r="G755" s="42"/>
      <c r="H755" s="30" t="s">
        <v>13</v>
      </c>
      <c r="I755" s="30" t="s">
        <v>13</v>
      </c>
      <c r="J755" s="40" t="s">
        <v>14</v>
      </c>
      <c r="K755" s="39" t="s">
        <v>806</v>
      </c>
      <c r="L755" s="40" t="s">
        <v>22</v>
      </c>
      <c r="M755" s="40">
        <f t="shared" si="9"/>
        <v>20717</v>
      </c>
      <c r="N755" s="39" t="s">
        <v>17</v>
      </c>
    </row>
    <row r="756" spans="1:14" ht="17">
      <c r="A756" s="27" t="s">
        <v>92</v>
      </c>
      <c r="B756" s="40">
        <v>2924602</v>
      </c>
      <c r="C756" s="44">
        <f t="shared" si="8"/>
        <v>591</v>
      </c>
      <c r="D756" s="28">
        <v>45</v>
      </c>
      <c r="E756" s="29" t="s">
        <v>710</v>
      </c>
      <c r="F756" s="42" t="s">
        <v>12</v>
      </c>
      <c r="G756" s="42"/>
      <c r="H756" s="30" t="s">
        <v>13</v>
      </c>
      <c r="I756" s="30" t="s">
        <v>13</v>
      </c>
      <c r="J756" s="40" t="s">
        <v>14</v>
      </c>
      <c r="K756" s="39" t="s">
        <v>806</v>
      </c>
      <c r="L756" s="40" t="s">
        <v>22</v>
      </c>
      <c r="M756" s="40">
        <f t="shared" si="9"/>
        <v>20773</v>
      </c>
      <c r="N756" s="39" t="s">
        <v>17</v>
      </c>
    </row>
    <row r="757" spans="1:14" ht="17">
      <c r="A757" s="27" t="s">
        <v>92</v>
      </c>
      <c r="B757" s="40">
        <v>2924651</v>
      </c>
      <c r="C757" s="44">
        <f t="shared" si="8"/>
        <v>563</v>
      </c>
      <c r="D757" s="28">
        <v>24</v>
      </c>
      <c r="E757" s="29" t="s">
        <v>560</v>
      </c>
      <c r="F757" s="42" t="s">
        <v>12</v>
      </c>
      <c r="G757" s="42"/>
      <c r="H757" s="30" t="s">
        <v>13</v>
      </c>
      <c r="I757" s="30" t="s">
        <v>13</v>
      </c>
      <c r="J757" s="40" t="s">
        <v>14</v>
      </c>
      <c r="K757" s="39" t="s">
        <v>806</v>
      </c>
      <c r="L757" s="40" t="s">
        <v>22</v>
      </c>
      <c r="M757" s="40">
        <f t="shared" si="9"/>
        <v>20801</v>
      </c>
      <c r="N757" s="39" t="s">
        <v>17</v>
      </c>
    </row>
    <row r="758" spans="1:14" ht="17">
      <c r="A758" s="27" t="s">
        <v>92</v>
      </c>
      <c r="B758" s="40">
        <v>2924701</v>
      </c>
      <c r="C758" s="44">
        <f t="shared" si="8"/>
        <v>513</v>
      </c>
      <c r="D758" s="28">
        <v>24</v>
      </c>
      <c r="E758" s="29" t="s">
        <v>552</v>
      </c>
      <c r="F758" s="42" t="s">
        <v>12</v>
      </c>
      <c r="G758" s="42"/>
      <c r="H758" s="30" t="s">
        <v>13</v>
      </c>
      <c r="I758" s="30" t="s">
        <v>13</v>
      </c>
      <c r="J758" s="40" t="s">
        <v>14</v>
      </c>
      <c r="K758" s="39" t="s">
        <v>806</v>
      </c>
      <c r="L758" s="40" t="s">
        <v>22</v>
      </c>
      <c r="M758" s="40">
        <f t="shared" si="9"/>
        <v>20851</v>
      </c>
      <c r="N758" s="39" t="s">
        <v>17</v>
      </c>
    </row>
    <row r="759" spans="1:14" ht="17">
      <c r="A759" s="27" t="s">
        <v>92</v>
      </c>
      <c r="B759" s="40">
        <v>2924745</v>
      </c>
      <c r="C759" s="44">
        <f t="shared" si="8"/>
        <v>469</v>
      </c>
      <c r="D759" s="28">
        <v>24</v>
      </c>
      <c r="E759" s="29" t="s">
        <v>558</v>
      </c>
      <c r="F759" s="42" t="s">
        <v>12</v>
      </c>
      <c r="G759" s="42"/>
      <c r="H759" s="30" t="s">
        <v>13</v>
      </c>
      <c r="I759" s="30" t="s">
        <v>13</v>
      </c>
      <c r="J759" s="40" t="s">
        <v>14</v>
      </c>
      <c r="K759" s="39" t="s">
        <v>806</v>
      </c>
      <c r="L759" s="40" t="s">
        <v>22</v>
      </c>
      <c r="M759" s="40">
        <f t="shared" si="9"/>
        <v>20895</v>
      </c>
      <c r="N759" s="39" t="s">
        <v>17</v>
      </c>
    </row>
    <row r="760" spans="1:14" ht="17">
      <c r="A760" s="27" t="s">
        <v>92</v>
      </c>
      <c r="B760" s="40">
        <v>2924773</v>
      </c>
      <c r="C760" s="44">
        <f t="shared" si="8"/>
        <v>441</v>
      </c>
      <c r="D760" s="28">
        <v>24</v>
      </c>
      <c r="E760" s="29" t="s">
        <v>560</v>
      </c>
      <c r="F760" s="42" t="s">
        <v>12</v>
      </c>
      <c r="G760" s="42"/>
      <c r="H760" s="30" t="s">
        <v>13</v>
      </c>
      <c r="I760" s="30" t="s">
        <v>13</v>
      </c>
      <c r="J760" s="40" t="s">
        <v>14</v>
      </c>
      <c r="K760" s="39" t="s">
        <v>806</v>
      </c>
      <c r="L760" s="40" t="s">
        <v>22</v>
      </c>
      <c r="M760" s="40">
        <f t="shared" si="9"/>
        <v>20923</v>
      </c>
      <c r="N760" s="39" t="s">
        <v>17</v>
      </c>
    </row>
    <row r="761" spans="1:14" ht="17">
      <c r="A761" s="27" t="s">
        <v>92</v>
      </c>
      <c r="B761" s="40">
        <v>2924801</v>
      </c>
      <c r="C761" s="44">
        <f t="shared" si="8"/>
        <v>413</v>
      </c>
      <c r="D761" s="28">
        <v>24</v>
      </c>
      <c r="E761" s="29" t="s">
        <v>558</v>
      </c>
      <c r="F761" s="42" t="s">
        <v>12</v>
      </c>
      <c r="G761" s="42"/>
      <c r="H761" s="30" t="s">
        <v>13</v>
      </c>
      <c r="I761" s="30" t="s">
        <v>13</v>
      </c>
      <c r="J761" s="40" t="s">
        <v>14</v>
      </c>
      <c r="K761" s="39" t="s">
        <v>806</v>
      </c>
      <c r="L761" s="40" t="s">
        <v>22</v>
      </c>
      <c r="M761" s="40">
        <f t="shared" si="9"/>
        <v>20951</v>
      </c>
      <c r="N761" s="39" t="s">
        <v>17</v>
      </c>
    </row>
    <row r="762" spans="1:14" ht="17">
      <c r="A762" s="27" t="s">
        <v>92</v>
      </c>
      <c r="B762" s="40">
        <v>2924843</v>
      </c>
      <c r="C762" s="44">
        <f t="shared" si="8"/>
        <v>371</v>
      </c>
      <c r="D762" s="28">
        <v>24</v>
      </c>
      <c r="E762" s="29" t="s">
        <v>560</v>
      </c>
      <c r="F762" s="43" t="s">
        <v>13</v>
      </c>
      <c r="G762" s="43" t="s">
        <v>1248</v>
      </c>
      <c r="H762" s="30" t="s">
        <v>13</v>
      </c>
      <c r="I762" s="30" t="s">
        <v>13</v>
      </c>
      <c r="J762" s="40" t="s">
        <v>14</v>
      </c>
      <c r="K762" s="39" t="s">
        <v>806</v>
      </c>
      <c r="L762" s="40" t="s">
        <v>22</v>
      </c>
      <c r="M762" s="40">
        <f t="shared" si="9"/>
        <v>20993</v>
      </c>
      <c r="N762" s="39" t="s">
        <v>17</v>
      </c>
    </row>
    <row r="763" spans="1:14" ht="17">
      <c r="A763" s="27" t="s">
        <v>92</v>
      </c>
      <c r="B763" s="40">
        <v>2924877</v>
      </c>
      <c r="C763" s="44">
        <f t="shared" si="8"/>
        <v>337</v>
      </c>
      <c r="D763" s="28">
        <v>24</v>
      </c>
      <c r="E763" s="29" t="s">
        <v>560</v>
      </c>
      <c r="F763" s="43" t="s">
        <v>13</v>
      </c>
      <c r="G763" s="43" t="s">
        <v>1248</v>
      </c>
      <c r="H763" s="30" t="s">
        <v>13</v>
      </c>
      <c r="I763" s="30" t="s">
        <v>13</v>
      </c>
      <c r="J763" s="40" t="s">
        <v>14</v>
      </c>
      <c r="K763" s="39" t="s">
        <v>806</v>
      </c>
      <c r="L763" s="40" t="s">
        <v>22</v>
      </c>
      <c r="M763" s="40">
        <f t="shared" si="9"/>
        <v>21027</v>
      </c>
      <c r="N763" s="39" t="s">
        <v>17</v>
      </c>
    </row>
    <row r="764" spans="1:14" ht="17">
      <c r="A764" s="27" t="s">
        <v>92</v>
      </c>
      <c r="B764" s="40">
        <v>2924905</v>
      </c>
      <c r="C764" s="44">
        <f t="shared" si="8"/>
        <v>288</v>
      </c>
      <c r="D764" s="28">
        <v>45</v>
      </c>
      <c r="E764" s="29" t="s">
        <v>568</v>
      </c>
      <c r="F764" s="43" t="s">
        <v>13</v>
      </c>
      <c r="G764" s="43" t="s">
        <v>1248</v>
      </c>
      <c r="H764" s="30" t="s">
        <v>13</v>
      </c>
      <c r="I764" s="30" t="s">
        <v>13</v>
      </c>
      <c r="J764" s="40" t="s">
        <v>14</v>
      </c>
      <c r="K764" s="39" t="s">
        <v>806</v>
      </c>
      <c r="L764" s="40" t="s">
        <v>22</v>
      </c>
      <c r="M764" s="40">
        <f t="shared" si="9"/>
        <v>21076</v>
      </c>
      <c r="N764" s="39" t="s">
        <v>17</v>
      </c>
    </row>
    <row r="765" spans="1:14" ht="17">
      <c r="A765" s="27" t="s">
        <v>92</v>
      </c>
      <c r="B765" s="40">
        <v>2924954</v>
      </c>
      <c r="C765" s="44">
        <f t="shared" si="8"/>
        <v>260</v>
      </c>
      <c r="D765" s="28">
        <v>24</v>
      </c>
      <c r="E765" s="29" t="s">
        <v>552</v>
      </c>
      <c r="F765" s="43" t="s">
        <v>13</v>
      </c>
      <c r="G765" s="43" t="s">
        <v>1248</v>
      </c>
      <c r="H765" s="30" t="s">
        <v>13</v>
      </c>
      <c r="I765" s="30" t="s">
        <v>13</v>
      </c>
      <c r="J765" s="40" t="s">
        <v>14</v>
      </c>
      <c r="K765" s="39" t="s">
        <v>806</v>
      </c>
      <c r="L765" s="40" t="s">
        <v>22</v>
      </c>
      <c r="M765" s="40">
        <f t="shared" si="9"/>
        <v>21104</v>
      </c>
      <c r="N765" s="39" t="s">
        <v>17</v>
      </c>
    </row>
    <row r="766" spans="1:14" ht="17">
      <c r="A766" s="27" t="s">
        <v>92</v>
      </c>
      <c r="B766" s="40">
        <v>2924982</v>
      </c>
      <c r="C766" s="44">
        <f t="shared" si="8"/>
        <v>226</v>
      </c>
      <c r="D766" s="28">
        <v>30</v>
      </c>
      <c r="E766" s="29" t="s">
        <v>706</v>
      </c>
      <c r="F766" s="43" t="s">
        <v>13</v>
      </c>
      <c r="G766" s="43" t="s">
        <v>1248</v>
      </c>
      <c r="H766" s="30" t="s">
        <v>13</v>
      </c>
      <c r="I766" s="30" t="s">
        <v>13</v>
      </c>
      <c r="J766" s="40" t="s">
        <v>14</v>
      </c>
      <c r="K766" s="39" t="s">
        <v>806</v>
      </c>
      <c r="L766" s="40" t="s">
        <v>22</v>
      </c>
      <c r="M766" s="40">
        <f t="shared" si="9"/>
        <v>21138</v>
      </c>
      <c r="N766" s="39" t="s">
        <v>17</v>
      </c>
    </row>
    <row r="767" spans="1:14" ht="17">
      <c r="A767" s="27" t="s">
        <v>92</v>
      </c>
      <c r="B767" s="40">
        <v>2925016</v>
      </c>
      <c r="C767" s="44">
        <f t="shared" si="8"/>
        <v>186</v>
      </c>
      <c r="D767" s="28">
        <v>36</v>
      </c>
      <c r="E767" s="29" t="s">
        <v>585</v>
      </c>
      <c r="F767" s="43" t="s">
        <v>13</v>
      </c>
      <c r="G767" s="43" t="s">
        <v>1248</v>
      </c>
      <c r="H767" s="30" t="s">
        <v>13</v>
      </c>
      <c r="I767" s="30" t="s">
        <v>13</v>
      </c>
      <c r="J767" s="40" t="s">
        <v>14</v>
      </c>
      <c r="K767" s="39" t="s">
        <v>806</v>
      </c>
      <c r="L767" s="40" t="s">
        <v>22</v>
      </c>
      <c r="M767" s="40">
        <f t="shared" si="9"/>
        <v>21178</v>
      </c>
      <c r="N767" s="39" t="s">
        <v>17</v>
      </c>
    </row>
    <row r="768" spans="1:14" ht="17">
      <c r="A768" s="27" t="s">
        <v>92</v>
      </c>
      <c r="B768" s="40">
        <v>2925076</v>
      </c>
      <c r="C768" s="44">
        <f t="shared" si="8"/>
        <v>138</v>
      </c>
      <c r="D768" s="28">
        <v>24</v>
      </c>
      <c r="E768" s="29" t="s">
        <v>558</v>
      </c>
      <c r="F768" s="42" t="s">
        <v>12</v>
      </c>
      <c r="G768" s="42"/>
      <c r="H768" s="30" t="s">
        <v>13</v>
      </c>
      <c r="I768" s="30" t="s">
        <v>13</v>
      </c>
      <c r="J768" s="40" t="s">
        <v>14</v>
      </c>
      <c r="K768" s="39" t="s">
        <v>806</v>
      </c>
      <c r="L768" s="40" t="s">
        <v>22</v>
      </c>
      <c r="M768" s="40">
        <f t="shared" si="9"/>
        <v>21226</v>
      </c>
      <c r="N768" s="39" t="s">
        <v>17</v>
      </c>
    </row>
    <row r="769" spans="1:14" ht="17">
      <c r="A769" s="27" t="s">
        <v>92</v>
      </c>
      <c r="B769" s="40">
        <v>2925104</v>
      </c>
      <c r="C769" s="44">
        <f t="shared" si="8"/>
        <v>110</v>
      </c>
      <c r="D769" s="28">
        <v>24</v>
      </c>
      <c r="E769" s="29" t="s">
        <v>549</v>
      </c>
      <c r="F769" s="42" t="s">
        <v>12</v>
      </c>
      <c r="G769" s="42"/>
      <c r="H769" s="30" t="s">
        <v>13</v>
      </c>
      <c r="I769" s="30" t="s">
        <v>13</v>
      </c>
      <c r="J769" s="40" t="s">
        <v>14</v>
      </c>
      <c r="K769" s="39" t="s">
        <v>806</v>
      </c>
      <c r="L769" s="40" t="s">
        <v>22</v>
      </c>
      <c r="M769" s="40">
        <f t="shared" si="9"/>
        <v>21254</v>
      </c>
      <c r="N769" s="39" t="s">
        <v>17</v>
      </c>
    </row>
    <row r="770" spans="1:14" ht="17">
      <c r="A770" s="27" t="s">
        <v>92</v>
      </c>
      <c r="B770" s="40">
        <v>2925152</v>
      </c>
      <c r="C770" s="44">
        <f t="shared" si="8"/>
        <v>60</v>
      </c>
      <c r="D770" s="28">
        <v>26</v>
      </c>
      <c r="E770" s="29" t="s">
        <v>833</v>
      </c>
      <c r="F770" s="42" t="s">
        <v>12</v>
      </c>
      <c r="G770" s="42"/>
      <c r="H770" s="30" t="s">
        <v>13</v>
      </c>
      <c r="I770" s="30" t="s">
        <v>13</v>
      </c>
      <c r="J770" s="40" t="s">
        <v>14</v>
      </c>
      <c r="K770" s="39" t="s">
        <v>806</v>
      </c>
      <c r="L770" s="40" t="s">
        <v>22</v>
      </c>
      <c r="M770" s="40">
        <f t="shared" si="9"/>
        <v>21304</v>
      </c>
      <c r="N770" s="39" t="s">
        <v>17</v>
      </c>
    </row>
    <row r="771" spans="1:14" ht="17">
      <c r="A771" s="27" t="s">
        <v>92</v>
      </c>
      <c r="B771" s="40">
        <v>2925195</v>
      </c>
      <c r="C771" s="44">
        <f t="shared" si="8"/>
        <v>19</v>
      </c>
      <c r="D771" s="28">
        <v>24</v>
      </c>
      <c r="E771" s="29" t="s">
        <v>549</v>
      </c>
      <c r="F771" s="42" t="s">
        <v>12</v>
      </c>
      <c r="G771" s="42"/>
      <c r="H771" s="30" t="s">
        <v>13</v>
      </c>
      <c r="I771" s="30" t="s">
        <v>13</v>
      </c>
      <c r="J771" s="40" t="s">
        <v>14</v>
      </c>
      <c r="K771" s="39" t="s">
        <v>806</v>
      </c>
      <c r="L771" s="40" t="s">
        <v>22</v>
      </c>
      <c r="M771" s="40">
        <f t="shared" si="9"/>
        <v>21345</v>
      </c>
      <c r="N771" s="39" t="s">
        <v>17</v>
      </c>
    </row>
    <row r="772" spans="1:14" ht="17">
      <c r="A772" s="27">
        <v>14</v>
      </c>
      <c r="B772" s="28">
        <v>2864609</v>
      </c>
      <c r="C772" s="28"/>
      <c r="D772" s="28">
        <v>31</v>
      </c>
      <c r="E772" s="29" t="s">
        <v>834</v>
      </c>
      <c r="F772" s="38" t="s">
        <v>12</v>
      </c>
      <c r="G772" s="38"/>
      <c r="H772" s="30"/>
      <c r="I772" s="30"/>
      <c r="J772" s="40" t="s">
        <v>20</v>
      </c>
      <c r="K772" s="40" t="s">
        <v>835</v>
      </c>
      <c r="L772" s="40" t="s">
        <v>16</v>
      </c>
      <c r="M772" s="40">
        <v>-78</v>
      </c>
      <c r="N772" s="40" t="s">
        <v>836</v>
      </c>
    </row>
    <row r="773" spans="1:14" ht="17">
      <c r="A773" s="27">
        <v>14</v>
      </c>
      <c r="B773" s="28">
        <v>2864651</v>
      </c>
      <c r="C773" s="28"/>
      <c r="D773" s="28">
        <v>24</v>
      </c>
      <c r="E773" s="29" t="s">
        <v>837</v>
      </c>
      <c r="F773" s="38" t="s">
        <v>12</v>
      </c>
      <c r="G773" s="38"/>
      <c r="H773" s="30"/>
      <c r="I773" s="30"/>
      <c r="J773" s="40" t="s">
        <v>20</v>
      </c>
      <c r="K773" s="40" t="s">
        <v>835</v>
      </c>
      <c r="L773" s="40" t="s">
        <v>16</v>
      </c>
      <c r="M773" s="40">
        <f>(B773-2864531)*-1</f>
        <v>-120</v>
      </c>
      <c r="N773" s="40" t="s">
        <v>836</v>
      </c>
    </row>
    <row r="774" spans="1:14" ht="17">
      <c r="A774" s="27">
        <v>14</v>
      </c>
      <c r="B774" s="28">
        <v>2864686</v>
      </c>
      <c r="C774" s="28"/>
      <c r="D774" s="28">
        <v>31</v>
      </c>
      <c r="E774" s="29" t="s">
        <v>834</v>
      </c>
      <c r="F774" s="38" t="s">
        <v>12</v>
      </c>
      <c r="G774" s="38"/>
      <c r="H774" s="30"/>
      <c r="I774" s="30"/>
      <c r="J774" s="40" t="s">
        <v>20</v>
      </c>
      <c r="K774" s="40" t="s">
        <v>835</v>
      </c>
      <c r="L774" s="40" t="s">
        <v>16</v>
      </c>
      <c r="M774" s="40">
        <f>(B774-2864531)*-1</f>
        <v>-155</v>
      </c>
      <c r="N774" s="40" t="s">
        <v>836</v>
      </c>
    </row>
    <row r="775" spans="1:14" ht="17">
      <c r="A775" s="27">
        <v>14</v>
      </c>
      <c r="B775" s="40">
        <v>3291487</v>
      </c>
      <c r="C775" s="40"/>
      <c r="D775" s="28">
        <v>24</v>
      </c>
      <c r="E775" s="29" t="s">
        <v>560</v>
      </c>
      <c r="F775" s="38" t="s">
        <v>12</v>
      </c>
      <c r="G775" s="38"/>
      <c r="H775" s="30"/>
      <c r="I775" s="30"/>
      <c r="J775" s="40" t="s">
        <v>26</v>
      </c>
      <c r="K775" s="40" t="s">
        <v>838</v>
      </c>
      <c r="L775" s="40" t="s">
        <v>16</v>
      </c>
      <c r="M775" s="40">
        <v>0</v>
      </c>
      <c r="N775" s="40" t="s">
        <v>666</v>
      </c>
    </row>
    <row r="776" spans="1:14" ht="17">
      <c r="A776" s="27">
        <v>14</v>
      </c>
      <c r="B776" s="40">
        <v>3291515</v>
      </c>
      <c r="C776" s="40"/>
      <c r="D776" s="28">
        <v>24</v>
      </c>
      <c r="E776" s="29" t="s">
        <v>558</v>
      </c>
      <c r="F776" s="38" t="s">
        <v>12</v>
      </c>
      <c r="G776" s="38"/>
      <c r="H776" s="30" t="s">
        <v>13</v>
      </c>
      <c r="I776" s="30"/>
      <c r="J776" s="40" t="s">
        <v>20</v>
      </c>
      <c r="K776" s="40" t="s">
        <v>838</v>
      </c>
      <c r="L776" s="40" t="s">
        <v>16</v>
      </c>
      <c r="M776" s="40">
        <v>-14</v>
      </c>
      <c r="N776" s="40" t="s">
        <v>666</v>
      </c>
    </row>
    <row r="777" spans="1:14" ht="17">
      <c r="A777" s="27">
        <v>14</v>
      </c>
      <c r="B777" s="40">
        <v>3291543</v>
      </c>
      <c r="C777" s="40"/>
      <c r="D777" s="28">
        <v>45</v>
      </c>
      <c r="E777" s="29" t="s">
        <v>569</v>
      </c>
      <c r="F777" s="38" t="s">
        <v>12</v>
      </c>
      <c r="G777" s="38"/>
      <c r="H777" s="30" t="s">
        <v>13</v>
      </c>
      <c r="I777" s="30"/>
      <c r="J777" s="40" t="s">
        <v>20</v>
      </c>
      <c r="K777" s="40" t="s">
        <v>838</v>
      </c>
      <c r="L777" s="40" t="s">
        <v>16</v>
      </c>
      <c r="M777" s="40">
        <f>(B777-3291501)*-1</f>
        <v>-42</v>
      </c>
      <c r="N777" s="40" t="s">
        <v>666</v>
      </c>
    </row>
    <row r="778" spans="1:14" ht="17">
      <c r="A778" s="27">
        <v>14</v>
      </c>
      <c r="B778" s="40">
        <v>3291598</v>
      </c>
      <c r="C778" s="40"/>
      <c r="D778" s="28">
        <v>24</v>
      </c>
      <c r="E778" s="29" t="s">
        <v>560</v>
      </c>
      <c r="F778" s="38" t="s">
        <v>12</v>
      </c>
      <c r="G778" s="38"/>
      <c r="H778" s="30" t="s">
        <v>13</v>
      </c>
      <c r="I778" s="30"/>
      <c r="J778" s="40" t="s">
        <v>20</v>
      </c>
      <c r="K778" s="40" t="s">
        <v>838</v>
      </c>
      <c r="L778" s="40" t="s">
        <v>16</v>
      </c>
      <c r="M778" s="40">
        <f t="shared" ref="M778:M785" si="10">(B778-3291501)*-1</f>
        <v>-97</v>
      </c>
      <c r="N778" s="40" t="s">
        <v>666</v>
      </c>
    </row>
    <row r="779" spans="1:14" ht="17">
      <c r="A779" s="27">
        <v>14</v>
      </c>
      <c r="B779" s="40">
        <v>3291636</v>
      </c>
      <c r="C779" s="40"/>
      <c r="D779" s="28">
        <v>25</v>
      </c>
      <c r="E779" s="29" t="s">
        <v>839</v>
      </c>
      <c r="F779" s="38" t="s">
        <v>12</v>
      </c>
      <c r="G779" s="38"/>
      <c r="H779" s="30" t="s">
        <v>13</v>
      </c>
      <c r="I779" s="30"/>
      <c r="J779" s="40" t="s">
        <v>20</v>
      </c>
      <c r="K779" s="40" t="s">
        <v>838</v>
      </c>
      <c r="L779" s="40" t="s">
        <v>16</v>
      </c>
      <c r="M779" s="40">
        <f t="shared" si="10"/>
        <v>-135</v>
      </c>
      <c r="N779" s="40" t="s">
        <v>666</v>
      </c>
    </row>
    <row r="780" spans="1:14" ht="17">
      <c r="A780" s="27">
        <v>14</v>
      </c>
      <c r="B780" s="40">
        <v>3291678</v>
      </c>
      <c r="C780" s="40"/>
      <c r="D780" s="28">
        <v>43</v>
      </c>
      <c r="E780" s="29" t="s">
        <v>840</v>
      </c>
      <c r="F780" s="38" t="s">
        <v>12</v>
      </c>
      <c r="G780" s="38"/>
      <c r="H780" s="30" t="s">
        <v>13</v>
      </c>
      <c r="I780" s="30"/>
      <c r="J780" s="40" t="s">
        <v>20</v>
      </c>
      <c r="K780" s="40" t="s">
        <v>838</v>
      </c>
      <c r="L780" s="40" t="s">
        <v>16</v>
      </c>
      <c r="M780" s="40">
        <f t="shared" si="10"/>
        <v>-177</v>
      </c>
      <c r="N780" s="40" t="s">
        <v>666</v>
      </c>
    </row>
    <row r="781" spans="1:14" ht="17">
      <c r="A781" s="27">
        <v>14</v>
      </c>
      <c r="B781" s="40">
        <v>3291725</v>
      </c>
      <c r="C781" s="40"/>
      <c r="D781" s="28">
        <v>45</v>
      </c>
      <c r="E781" s="29" t="s">
        <v>562</v>
      </c>
      <c r="F781" s="38" t="s">
        <v>12</v>
      </c>
      <c r="G781" s="38"/>
      <c r="H781" s="30" t="s">
        <v>13</v>
      </c>
      <c r="I781" s="30"/>
      <c r="J781" s="40" t="s">
        <v>20</v>
      </c>
      <c r="K781" s="40" t="s">
        <v>838</v>
      </c>
      <c r="L781" s="40" t="s">
        <v>16</v>
      </c>
      <c r="M781" s="40">
        <f t="shared" si="10"/>
        <v>-224</v>
      </c>
      <c r="N781" s="40" t="s">
        <v>666</v>
      </c>
    </row>
    <row r="782" spans="1:14" ht="17">
      <c r="A782" s="27">
        <v>14</v>
      </c>
      <c r="B782" s="40">
        <v>3291774</v>
      </c>
      <c r="C782" s="40"/>
      <c r="D782" s="28">
        <v>44</v>
      </c>
      <c r="E782" s="29" t="s">
        <v>841</v>
      </c>
      <c r="F782" s="38" t="s">
        <v>12</v>
      </c>
      <c r="G782" s="38"/>
      <c r="H782" s="30" t="s">
        <v>13</v>
      </c>
      <c r="I782" s="30"/>
      <c r="J782" s="40" t="s">
        <v>20</v>
      </c>
      <c r="K782" s="40" t="s">
        <v>838</v>
      </c>
      <c r="L782" s="40" t="s">
        <v>16</v>
      </c>
      <c r="M782" s="40">
        <f t="shared" si="10"/>
        <v>-273</v>
      </c>
      <c r="N782" s="40" t="s">
        <v>666</v>
      </c>
    </row>
    <row r="783" spans="1:14" ht="17">
      <c r="A783" s="27">
        <v>14</v>
      </c>
      <c r="B783" s="40">
        <v>3291834</v>
      </c>
      <c r="C783" s="40"/>
      <c r="D783" s="28">
        <v>24</v>
      </c>
      <c r="E783" s="29" t="s">
        <v>560</v>
      </c>
      <c r="F783" s="38" t="s">
        <v>12</v>
      </c>
      <c r="G783" s="38"/>
      <c r="H783" s="30" t="s">
        <v>13</v>
      </c>
      <c r="I783" s="30"/>
      <c r="J783" s="40" t="s">
        <v>20</v>
      </c>
      <c r="K783" s="40" t="s">
        <v>838</v>
      </c>
      <c r="L783" s="40" t="s">
        <v>16</v>
      </c>
      <c r="M783" s="40">
        <f t="shared" si="10"/>
        <v>-333</v>
      </c>
      <c r="N783" s="40" t="s">
        <v>666</v>
      </c>
    </row>
    <row r="784" spans="1:14" ht="17">
      <c r="A784" s="27">
        <v>14</v>
      </c>
      <c r="B784" s="40">
        <v>3291862</v>
      </c>
      <c r="C784" s="40"/>
      <c r="D784" s="28">
        <v>24</v>
      </c>
      <c r="E784" s="29" t="s">
        <v>547</v>
      </c>
      <c r="F784" s="38" t="s">
        <v>12</v>
      </c>
      <c r="G784" s="38"/>
      <c r="H784" s="30" t="s">
        <v>13</v>
      </c>
      <c r="I784" s="30"/>
      <c r="J784" s="40" t="s">
        <v>20</v>
      </c>
      <c r="K784" s="40" t="s">
        <v>838</v>
      </c>
      <c r="L784" s="40" t="s">
        <v>16</v>
      </c>
      <c r="M784" s="40">
        <f t="shared" si="10"/>
        <v>-361</v>
      </c>
      <c r="N784" s="40" t="s">
        <v>666</v>
      </c>
    </row>
    <row r="785" spans="1:14" ht="17">
      <c r="A785" s="27">
        <v>14</v>
      </c>
      <c r="B785" s="40">
        <v>3291911</v>
      </c>
      <c r="C785" s="40"/>
      <c r="D785" s="28">
        <v>24</v>
      </c>
      <c r="E785" s="29" t="s">
        <v>558</v>
      </c>
      <c r="F785" s="38" t="s">
        <v>12</v>
      </c>
      <c r="G785" s="38"/>
      <c r="H785" s="30" t="s">
        <v>13</v>
      </c>
      <c r="I785" s="30"/>
      <c r="J785" s="40" t="s">
        <v>20</v>
      </c>
      <c r="K785" s="40" t="s">
        <v>838</v>
      </c>
      <c r="L785" s="40" t="s">
        <v>16</v>
      </c>
      <c r="M785" s="40">
        <f t="shared" si="10"/>
        <v>-410</v>
      </c>
      <c r="N785" s="40" t="s">
        <v>666</v>
      </c>
    </row>
    <row r="786" spans="1:14">
      <c r="A786" s="27" t="s">
        <v>154</v>
      </c>
      <c r="B786" s="40">
        <v>3280641</v>
      </c>
      <c r="C786" s="40">
        <v>11262</v>
      </c>
      <c r="D786" s="44">
        <v>35</v>
      </c>
      <c r="E786" s="45" t="s">
        <v>842</v>
      </c>
      <c r="F786" s="42" t="s">
        <v>12</v>
      </c>
      <c r="G786" s="42"/>
      <c r="H786" s="39"/>
      <c r="I786" s="31"/>
      <c r="J786" s="40" t="s">
        <v>26</v>
      </c>
      <c r="K786" s="40" t="s">
        <v>843</v>
      </c>
      <c r="L786" s="40" t="s">
        <v>16</v>
      </c>
      <c r="M786" s="40">
        <v>0</v>
      </c>
      <c r="N786" s="40" t="s">
        <v>566</v>
      </c>
    </row>
    <row r="787" spans="1:14">
      <c r="A787" s="27" t="s">
        <v>154</v>
      </c>
      <c r="B787" s="40">
        <v>3290541</v>
      </c>
      <c r="C787" s="40">
        <v>1352</v>
      </c>
      <c r="D787" s="44">
        <v>45</v>
      </c>
      <c r="E787" s="45" t="s">
        <v>844</v>
      </c>
      <c r="F787" s="42" t="s">
        <v>12</v>
      </c>
      <c r="G787" s="42"/>
      <c r="H787" s="39" t="s">
        <v>13</v>
      </c>
      <c r="I787" s="31" t="s">
        <v>13</v>
      </c>
      <c r="J787" s="40" t="s">
        <v>14</v>
      </c>
      <c r="K787" s="40" t="s">
        <v>845</v>
      </c>
      <c r="L787" s="40" t="s">
        <v>22</v>
      </c>
      <c r="M787" s="40">
        <f>(C787-1393)*-1</f>
        <v>41</v>
      </c>
      <c r="N787" s="40" t="s">
        <v>666</v>
      </c>
    </row>
    <row r="788" spans="1:14">
      <c r="A788" s="27" t="s">
        <v>154</v>
      </c>
      <c r="B788" s="40">
        <v>3290604</v>
      </c>
      <c r="C788" s="40">
        <v>1310</v>
      </c>
      <c r="D788" s="44">
        <v>24</v>
      </c>
      <c r="E788" s="45" t="s">
        <v>846</v>
      </c>
      <c r="F788" s="42" t="s">
        <v>12</v>
      </c>
      <c r="G788" s="42"/>
      <c r="H788" s="39" t="s">
        <v>13</v>
      </c>
      <c r="I788" s="31" t="s">
        <v>13</v>
      </c>
      <c r="J788" s="40" t="s">
        <v>14</v>
      </c>
      <c r="K788" s="40" t="s">
        <v>845</v>
      </c>
      <c r="L788" s="40" t="s">
        <v>22</v>
      </c>
      <c r="M788" s="40">
        <f t="shared" ref="M788:M817" si="11">(C788-1393)*-1</f>
        <v>83</v>
      </c>
      <c r="N788" s="40" t="s">
        <v>666</v>
      </c>
    </row>
    <row r="789" spans="1:14">
      <c r="A789" s="27" t="s">
        <v>154</v>
      </c>
      <c r="B789" s="40">
        <v>3290632</v>
      </c>
      <c r="C789" s="40">
        <v>1282</v>
      </c>
      <c r="D789" s="44">
        <v>24</v>
      </c>
      <c r="E789" s="45" t="s">
        <v>847</v>
      </c>
      <c r="F789" s="42" t="s">
        <v>12</v>
      </c>
      <c r="G789" s="42"/>
      <c r="H789" s="39" t="s">
        <v>13</v>
      </c>
      <c r="I789" s="31" t="s">
        <v>13</v>
      </c>
      <c r="J789" s="40" t="s">
        <v>14</v>
      </c>
      <c r="K789" s="40" t="s">
        <v>845</v>
      </c>
      <c r="L789" s="40" t="s">
        <v>22</v>
      </c>
      <c r="M789" s="40">
        <f t="shared" si="11"/>
        <v>111</v>
      </c>
      <c r="N789" s="40" t="s">
        <v>666</v>
      </c>
    </row>
    <row r="790" spans="1:14">
      <c r="A790" s="27" t="s">
        <v>154</v>
      </c>
      <c r="B790" s="40">
        <v>3290680</v>
      </c>
      <c r="C790" s="40">
        <v>1215</v>
      </c>
      <c r="D790" s="44">
        <v>43</v>
      </c>
      <c r="E790" s="45" t="s">
        <v>848</v>
      </c>
      <c r="F790" s="43" t="s">
        <v>13</v>
      </c>
      <c r="G790" s="43" t="s">
        <v>1249</v>
      </c>
      <c r="H790" s="39" t="s">
        <v>13</v>
      </c>
      <c r="I790" s="31" t="s">
        <v>13</v>
      </c>
      <c r="J790" s="40" t="s">
        <v>14</v>
      </c>
      <c r="K790" s="40" t="s">
        <v>845</v>
      </c>
      <c r="L790" s="40" t="s">
        <v>22</v>
      </c>
      <c r="M790" s="40">
        <f t="shared" si="11"/>
        <v>178</v>
      </c>
      <c r="N790" s="40" t="s">
        <v>666</v>
      </c>
    </row>
    <row r="791" spans="1:14">
      <c r="A791" s="27" t="s">
        <v>154</v>
      </c>
      <c r="B791" s="40">
        <v>3290734</v>
      </c>
      <c r="C791" s="40">
        <v>1180</v>
      </c>
      <c r="D791" s="44">
        <v>24</v>
      </c>
      <c r="E791" s="45" t="s">
        <v>849</v>
      </c>
      <c r="F791" s="42" t="s">
        <v>12</v>
      </c>
      <c r="G791" s="42"/>
      <c r="H791" s="39" t="s">
        <v>13</v>
      </c>
      <c r="I791" s="31" t="s">
        <v>13</v>
      </c>
      <c r="J791" s="40" t="s">
        <v>14</v>
      </c>
      <c r="K791" s="40" t="s">
        <v>845</v>
      </c>
      <c r="L791" s="40" t="s">
        <v>22</v>
      </c>
      <c r="M791" s="40">
        <f t="shared" si="11"/>
        <v>213</v>
      </c>
      <c r="N791" s="40" t="s">
        <v>666</v>
      </c>
    </row>
    <row r="792" spans="1:14">
      <c r="A792" s="27" t="s">
        <v>154</v>
      </c>
      <c r="B792" s="40">
        <v>3290770</v>
      </c>
      <c r="C792" s="40">
        <v>1123</v>
      </c>
      <c r="D792" s="44">
        <v>45</v>
      </c>
      <c r="E792" s="45" t="s">
        <v>850</v>
      </c>
      <c r="F792" s="42" t="s">
        <v>12</v>
      </c>
      <c r="G792" s="42"/>
      <c r="H792" s="39" t="s">
        <v>13</v>
      </c>
      <c r="I792" s="31" t="s">
        <v>13</v>
      </c>
      <c r="J792" s="40" t="s">
        <v>14</v>
      </c>
      <c r="K792" s="40" t="s">
        <v>845</v>
      </c>
      <c r="L792" s="40" t="s">
        <v>22</v>
      </c>
      <c r="M792" s="40">
        <f t="shared" si="11"/>
        <v>270</v>
      </c>
      <c r="N792" s="40" t="s">
        <v>666</v>
      </c>
    </row>
    <row r="793" spans="1:14">
      <c r="A793" s="27" t="s">
        <v>154</v>
      </c>
      <c r="B793" s="40">
        <v>3290845</v>
      </c>
      <c r="C793" s="40">
        <v>1069</v>
      </c>
      <c r="D793" s="44">
        <v>24</v>
      </c>
      <c r="E793" s="45" t="s">
        <v>846</v>
      </c>
      <c r="F793" s="43" t="s">
        <v>13</v>
      </c>
      <c r="G793" s="43" t="s">
        <v>1250</v>
      </c>
      <c r="H793" s="39" t="s">
        <v>13</v>
      </c>
      <c r="I793" s="31" t="s">
        <v>13</v>
      </c>
      <c r="J793" s="40" t="s">
        <v>14</v>
      </c>
      <c r="K793" s="40" t="s">
        <v>845</v>
      </c>
      <c r="L793" s="40" t="s">
        <v>22</v>
      </c>
      <c r="M793" s="40">
        <f t="shared" si="11"/>
        <v>324</v>
      </c>
      <c r="N793" s="40" t="s">
        <v>666</v>
      </c>
    </row>
    <row r="794" spans="1:14">
      <c r="A794" s="27" t="s">
        <v>154</v>
      </c>
      <c r="B794" s="40">
        <v>3290880</v>
      </c>
      <c r="C794" s="40">
        <v>1034</v>
      </c>
      <c r="D794" s="44">
        <v>24</v>
      </c>
      <c r="E794" s="45" t="s">
        <v>846</v>
      </c>
      <c r="F794" s="42" t="s">
        <v>12</v>
      </c>
      <c r="G794" s="42"/>
      <c r="H794" s="39" t="s">
        <v>13</v>
      </c>
      <c r="I794" s="31" t="s">
        <v>13</v>
      </c>
      <c r="J794" s="40" t="s">
        <v>14</v>
      </c>
      <c r="K794" s="40" t="s">
        <v>845</v>
      </c>
      <c r="L794" s="40" t="s">
        <v>22</v>
      </c>
      <c r="M794" s="40">
        <f t="shared" si="11"/>
        <v>359</v>
      </c>
      <c r="N794" s="40" t="s">
        <v>666</v>
      </c>
    </row>
    <row r="795" spans="1:14">
      <c r="A795" s="27" t="s">
        <v>154</v>
      </c>
      <c r="B795" s="40">
        <v>3290909</v>
      </c>
      <c r="C795" s="40">
        <v>984</v>
      </c>
      <c r="D795" s="44">
        <v>45</v>
      </c>
      <c r="E795" s="45" t="s">
        <v>851</v>
      </c>
      <c r="F795" s="43" t="s">
        <v>13</v>
      </c>
      <c r="G795" s="43" t="s">
        <v>1251</v>
      </c>
      <c r="H795" s="39" t="s">
        <v>13</v>
      </c>
      <c r="I795" s="31" t="s">
        <v>13</v>
      </c>
      <c r="J795" s="40" t="s">
        <v>14</v>
      </c>
      <c r="K795" s="40" t="s">
        <v>845</v>
      </c>
      <c r="L795" s="40" t="s">
        <v>22</v>
      </c>
      <c r="M795" s="40">
        <f t="shared" si="11"/>
        <v>409</v>
      </c>
      <c r="N795" s="40" t="s">
        <v>666</v>
      </c>
    </row>
    <row r="796" spans="1:14">
      <c r="A796" s="27" t="s">
        <v>154</v>
      </c>
      <c r="B796" s="40">
        <v>3290992</v>
      </c>
      <c r="C796" s="40">
        <v>922</v>
      </c>
      <c r="D796" s="44">
        <v>24</v>
      </c>
      <c r="E796" s="45" t="s">
        <v>847</v>
      </c>
      <c r="F796" s="42" t="s">
        <v>12</v>
      </c>
      <c r="G796" s="42"/>
      <c r="H796" s="39" t="s">
        <v>13</v>
      </c>
      <c r="I796" s="31" t="s">
        <v>13</v>
      </c>
      <c r="J796" s="40" t="s">
        <v>14</v>
      </c>
      <c r="K796" s="40" t="s">
        <v>845</v>
      </c>
      <c r="L796" s="40" t="s">
        <v>22</v>
      </c>
      <c r="M796" s="40">
        <f t="shared" si="11"/>
        <v>471</v>
      </c>
      <c r="N796" s="40" t="s">
        <v>666</v>
      </c>
    </row>
    <row r="797" spans="1:14">
      <c r="A797" s="27" t="s">
        <v>154</v>
      </c>
      <c r="B797" s="40">
        <v>3291046</v>
      </c>
      <c r="C797" s="40">
        <v>868</v>
      </c>
      <c r="D797" s="44">
        <v>24</v>
      </c>
      <c r="E797" s="45" t="s">
        <v>852</v>
      </c>
      <c r="F797" s="43" t="s">
        <v>13</v>
      </c>
      <c r="G797" s="43" t="s">
        <v>1252</v>
      </c>
      <c r="H797" s="39" t="s">
        <v>13</v>
      </c>
      <c r="I797" s="31" t="s">
        <v>13</v>
      </c>
      <c r="J797" s="40" t="s">
        <v>14</v>
      </c>
      <c r="K797" s="40" t="s">
        <v>845</v>
      </c>
      <c r="L797" s="40" t="s">
        <v>22</v>
      </c>
      <c r="M797" s="40">
        <f t="shared" si="11"/>
        <v>525</v>
      </c>
      <c r="N797" s="40" t="s">
        <v>666</v>
      </c>
    </row>
    <row r="798" spans="1:14">
      <c r="A798" s="27" t="s">
        <v>154</v>
      </c>
      <c r="B798" s="40">
        <v>3291087</v>
      </c>
      <c r="C798" s="40">
        <v>827</v>
      </c>
      <c r="D798" s="44">
        <v>24</v>
      </c>
      <c r="E798" s="45" t="s">
        <v>849</v>
      </c>
      <c r="F798" s="43" t="s">
        <v>13</v>
      </c>
      <c r="G798" s="43" t="s">
        <v>1252</v>
      </c>
      <c r="H798" s="39" t="s">
        <v>13</v>
      </c>
      <c r="I798" s="31" t="s">
        <v>13</v>
      </c>
      <c r="J798" s="40" t="s">
        <v>14</v>
      </c>
      <c r="K798" s="40" t="s">
        <v>845</v>
      </c>
      <c r="L798" s="40" t="s">
        <v>22</v>
      </c>
      <c r="M798" s="40">
        <f t="shared" si="11"/>
        <v>566</v>
      </c>
      <c r="N798" s="40" t="s">
        <v>666</v>
      </c>
    </row>
    <row r="799" spans="1:14">
      <c r="A799" s="27" t="s">
        <v>154</v>
      </c>
      <c r="B799" s="40">
        <v>3291148</v>
      </c>
      <c r="C799" s="40">
        <v>766</v>
      </c>
      <c r="D799" s="44">
        <v>24</v>
      </c>
      <c r="E799" s="45" t="s">
        <v>852</v>
      </c>
      <c r="F799" s="43" t="s">
        <v>13</v>
      </c>
      <c r="G799" s="43" t="s">
        <v>1253</v>
      </c>
      <c r="H799" s="39" t="s">
        <v>13</v>
      </c>
      <c r="I799" s="31" t="s">
        <v>13</v>
      </c>
      <c r="J799" s="40" t="s">
        <v>14</v>
      </c>
      <c r="K799" s="40" t="s">
        <v>845</v>
      </c>
      <c r="L799" s="40" t="s">
        <v>22</v>
      </c>
      <c r="M799" s="40">
        <f t="shared" si="11"/>
        <v>627</v>
      </c>
      <c r="N799" s="40" t="s">
        <v>666</v>
      </c>
    </row>
    <row r="800" spans="1:14">
      <c r="A800" s="27" t="s">
        <v>154</v>
      </c>
      <c r="B800" s="40">
        <v>3291190</v>
      </c>
      <c r="C800" s="40">
        <v>724</v>
      </c>
      <c r="D800" s="44">
        <v>24</v>
      </c>
      <c r="E800" s="45" t="s">
        <v>847</v>
      </c>
      <c r="F800" s="43" t="s">
        <v>13</v>
      </c>
      <c r="G800" s="43" t="s">
        <v>1253</v>
      </c>
      <c r="H800" s="39" t="s">
        <v>13</v>
      </c>
      <c r="I800" s="31" t="s">
        <v>13</v>
      </c>
      <c r="J800" s="40" t="s">
        <v>14</v>
      </c>
      <c r="K800" s="40" t="s">
        <v>845</v>
      </c>
      <c r="L800" s="40" t="s">
        <v>22</v>
      </c>
      <c r="M800" s="40">
        <f t="shared" si="11"/>
        <v>669</v>
      </c>
      <c r="N800" s="40" t="s">
        <v>666</v>
      </c>
    </row>
    <row r="801" spans="1:14">
      <c r="A801" s="27" t="s">
        <v>154</v>
      </c>
      <c r="B801" s="40">
        <v>3291251</v>
      </c>
      <c r="C801" s="40">
        <v>663</v>
      </c>
      <c r="D801" s="44">
        <v>24</v>
      </c>
      <c r="E801" s="45" t="s">
        <v>846</v>
      </c>
      <c r="F801" s="43" t="s">
        <v>13</v>
      </c>
      <c r="G801" s="43" t="s">
        <v>1254</v>
      </c>
      <c r="H801" s="39" t="s">
        <v>13</v>
      </c>
      <c r="I801" s="31" t="s">
        <v>13</v>
      </c>
      <c r="J801" s="40" t="s">
        <v>14</v>
      </c>
      <c r="K801" s="40" t="s">
        <v>845</v>
      </c>
      <c r="L801" s="40" t="s">
        <v>22</v>
      </c>
      <c r="M801" s="40">
        <f t="shared" si="11"/>
        <v>730</v>
      </c>
      <c r="N801" s="40" t="s">
        <v>666</v>
      </c>
    </row>
    <row r="802" spans="1:14">
      <c r="A802" s="27" t="s">
        <v>154</v>
      </c>
      <c r="B802" s="40">
        <v>3291298</v>
      </c>
      <c r="C802" s="40">
        <v>610</v>
      </c>
      <c r="D802" s="44">
        <v>30</v>
      </c>
      <c r="E802" s="45" t="s">
        <v>853</v>
      </c>
      <c r="F802" s="43" t="s">
        <v>13</v>
      </c>
      <c r="G802" s="43" t="s">
        <v>1255</v>
      </c>
      <c r="H802" s="39" t="s">
        <v>13</v>
      </c>
      <c r="I802" s="31" t="s">
        <v>13</v>
      </c>
      <c r="J802" s="40" t="s">
        <v>14</v>
      </c>
      <c r="K802" s="40" t="s">
        <v>845</v>
      </c>
      <c r="L802" s="40" t="s">
        <v>22</v>
      </c>
      <c r="M802" s="40">
        <f t="shared" si="11"/>
        <v>783</v>
      </c>
      <c r="N802" s="40" t="s">
        <v>666</v>
      </c>
    </row>
    <row r="803" spans="1:14">
      <c r="A803" s="27" t="s">
        <v>154</v>
      </c>
      <c r="B803" s="40">
        <v>3291339</v>
      </c>
      <c r="C803" s="40">
        <v>575</v>
      </c>
      <c r="D803" s="44">
        <v>24</v>
      </c>
      <c r="E803" s="45" t="s">
        <v>852</v>
      </c>
      <c r="F803" s="43" t="s">
        <v>13</v>
      </c>
      <c r="G803" s="43" t="s">
        <v>1255</v>
      </c>
      <c r="H803" s="39" t="s">
        <v>13</v>
      </c>
      <c r="I803" s="31" t="s">
        <v>13</v>
      </c>
      <c r="J803" s="40" t="s">
        <v>14</v>
      </c>
      <c r="K803" s="40" t="s">
        <v>845</v>
      </c>
      <c r="L803" s="40" t="s">
        <v>22</v>
      </c>
      <c r="M803" s="40">
        <f t="shared" si="11"/>
        <v>818</v>
      </c>
      <c r="N803" s="40" t="s">
        <v>666</v>
      </c>
    </row>
    <row r="804" spans="1:14">
      <c r="A804" s="27" t="s">
        <v>154</v>
      </c>
      <c r="B804" s="40">
        <v>3291367</v>
      </c>
      <c r="C804" s="40">
        <v>547</v>
      </c>
      <c r="D804" s="44">
        <v>24</v>
      </c>
      <c r="E804" s="45" t="s">
        <v>846</v>
      </c>
      <c r="F804" s="43" t="s">
        <v>13</v>
      </c>
      <c r="G804" s="43" t="s">
        <v>1256</v>
      </c>
      <c r="H804" s="39" t="s">
        <v>13</v>
      </c>
      <c r="I804" s="31" t="s">
        <v>13</v>
      </c>
      <c r="J804" s="40" t="s">
        <v>14</v>
      </c>
      <c r="K804" s="40" t="s">
        <v>845</v>
      </c>
      <c r="L804" s="40" t="s">
        <v>22</v>
      </c>
      <c r="M804" s="40">
        <f t="shared" si="11"/>
        <v>846</v>
      </c>
      <c r="N804" s="40" t="s">
        <v>666</v>
      </c>
    </row>
    <row r="805" spans="1:14">
      <c r="A805" s="27" t="s">
        <v>154</v>
      </c>
      <c r="B805" s="40">
        <v>3291408</v>
      </c>
      <c r="C805" s="40">
        <v>506</v>
      </c>
      <c r="D805" s="44">
        <v>24</v>
      </c>
      <c r="E805" s="45" t="s">
        <v>852</v>
      </c>
      <c r="F805" s="43" t="s">
        <v>13</v>
      </c>
      <c r="G805" s="43" t="s">
        <v>1256</v>
      </c>
      <c r="H805" s="39" t="s">
        <v>13</v>
      </c>
      <c r="I805" s="31" t="s">
        <v>13</v>
      </c>
      <c r="J805" s="40" t="s">
        <v>14</v>
      </c>
      <c r="K805" s="40" t="s">
        <v>845</v>
      </c>
      <c r="L805" s="40" t="s">
        <v>22</v>
      </c>
      <c r="M805" s="40">
        <f t="shared" si="11"/>
        <v>887</v>
      </c>
      <c r="N805" s="40" t="s">
        <v>666</v>
      </c>
    </row>
    <row r="806" spans="1:14">
      <c r="A806" s="27" t="s">
        <v>154</v>
      </c>
      <c r="B806" s="40">
        <v>3291442</v>
      </c>
      <c r="C806" s="40">
        <v>451</v>
      </c>
      <c r="D806" s="44">
        <v>45</v>
      </c>
      <c r="E806" s="45" t="s">
        <v>851</v>
      </c>
      <c r="F806" s="43" t="s">
        <v>13</v>
      </c>
      <c r="G806" s="43" t="s">
        <v>1256</v>
      </c>
      <c r="H806" s="39" t="s">
        <v>13</v>
      </c>
      <c r="I806" s="31" t="s">
        <v>13</v>
      </c>
      <c r="J806" s="40" t="s">
        <v>14</v>
      </c>
      <c r="K806" s="40" t="s">
        <v>845</v>
      </c>
      <c r="L806" s="40" t="s">
        <v>22</v>
      </c>
      <c r="M806" s="40">
        <f t="shared" si="11"/>
        <v>942</v>
      </c>
      <c r="N806" s="40" t="s">
        <v>666</v>
      </c>
    </row>
    <row r="807" spans="1:14">
      <c r="A807" s="27" t="s">
        <v>154</v>
      </c>
      <c r="B807" s="40">
        <v>3291491</v>
      </c>
      <c r="C807" s="40">
        <v>423</v>
      </c>
      <c r="D807" s="44">
        <v>24</v>
      </c>
      <c r="E807" s="45" t="s">
        <v>849</v>
      </c>
      <c r="F807" s="43" t="s">
        <v>13</v>
      </c>
      <c r="G807" s="43" t="s">
        <v>1256</v>
      </c>
      <c r="H807" s="39" t="s">
        <v>13</v>
      </c>
      <c r="I807" s="31" t="s">
        <v>13</v>
      </c>
      <c r="J807" s="40" t="s">
        <v>14</v>
      </c>
      <c r="K807" s="40" t="s">
        <v>845</v>
      </c>
      <c r="L807" s="40" t="s">
        <v>22</v>
      </c>
      <c r="M807" s="40">
        <f t="shared" si="11"/>
        <v>970</v>
      </c>
      <c r="N807" s="40" t="s">
        <v>666</v>
      </c>
    </row>
    <row r="808" spans="1:14">
      <c r="A808" s="27" t="s">
        <v>154</v>
      </c>
      <c r="B808" s="40">
        <v>3291541</v>
      </c>
      <c r="C808" s="40">
        <v>373</v>
      </c>
      <c r="D808" s="44">
        <v>24</v>
      </c>
      <c r="E808" s="45" t="s">
        <v>846</v>
      </c>
      <c r="F808" s="43" t="s">
        <v>13</v>
      </c>
      <c r="G808" s="43" t="s">
        <v>1256</v>
      </c>
      <c r="H808" s="39" t="s">
        <v>13</v>
      </c>
      <c r="I808" s="31" t="s">
        <v>13</v>
      </c>
      <c r="J808" s="40" t="s">
        <v>14</v>
      </c>
      <c r="K808" s="40" t="s">
        <v>845</v>
      </c>
      <c r="L808" s="40" t="s">
        <v>22</v>
      </c>
      <c r="M808" s="40">
        <f t="shared" si="11"/>
        <v>1020</v>
      </c>
      <c r="N808" s="40" t="s">
        <v>666</v>
      </c>
    </row>
    <row r="809" spans="1:14">
      <c r="A809" s="27" t="s">
        <v>154</v>
      </c>
      <c r="B809" s="40">
        <v>3291569</v>
      </c>
      <c r="C809" s="40">
        <v>345</v>
      </c>
      <c r="D809" s="44">
        <v>24</v>
      </c>
      <c r="E809" s="45" t="s">
        <v>846</v>
      </c>
      <c r="F809" s="42" t="s">
        <v>12</v>
      </c>
      <c r="G809" s="42"/>
      <c r="H809" s="39" t="s">
        <v>13</v>
      </c>
      <c r="I809" s="31" t="s">
        <v>13</v>
      </c>
      <c r="J809" s="40" t="s">
        <v>14</v>
      </c>
      <c r="K809" s="40" t="s">
        <v>845</v>
      </c>
      <c r="L809" s="40" t="s">
        <v>22</v>
      </c>
      <c r="M809" s="40">
        <f t="shared" si="11"/>
        <v>1048</v>
      </c>
      <c r="N809" s="40" t="s">
        <v>666</v>
      </c>
    </row>
    <row r="810" spans="1:14">
      <c r="A810" s="27" t="s">
        <v>154</v>
      </c>
      <c r="B810" s="40">
        <v>3291597</v>
      </c>
      <c r="C810" s="40">
        <v>296</v>
      </c>
      <c r="D810" s="44">
        <v>45</v>
      </c>
      <c r="E810" s="45" t="s">
        <v>854</v>
      </c>
      <c r="F810" s="43" t="s">
        <v>13</v>
      </c>
      <c r="G810" s="43" t="s">
        <v>1257</v>
      </c>
      <c r="H810" s="39" t="s">
        <v>13</v>
      </c>
      <c r="I810" s="31" t="s">
        <v>13</v>
      </c>
      <c r="J810" s="40" t="s">
        <v>14</v>
      </c>
      <c r="K810" s="40" t="s">
        <v>845</v>
      </c>
      <c r="L810" s="40" t="s">
        <v>22</v>
      </c>
      <c r="M810" s="40">
        <f t="shared" si="11"/>
        <v>1097</v>
      </c>
      <c r="N810" s="40" t="s">
        <v>666</v>
      </c>
    </row>
    <row r="811" spans="1:14">
      <c r="A811" s="27" t="s">
        <v>154</v>
      </c>
      <c r="B811" s="40">
        <v>3291686</v>
      </c>
      <c r="C811" s="40">
        <v>228</v>
      </c>
      <c r="D811" s="44">
        <v>24</v>
      </c>
      <c r="E811" s="45" t="s">
        <v>849</v>
      </c>
      <c r="F811" s="43" t="s">
        <v>13</v>
      </c>
      <c r="G811" s="43" t="s">
        <v>1258</v>
      </c>
      <c r="H811" s="39" t="s">
        <v>13</v>
      </c>
      <c r="I811" s="31" t="s">
        <v>13</v>
      </c>
      <c r="J811" s="40" t="s">
        <v>14</v>
      </c>
      <c r="K811" s="40" t="s">
        <v>845</v>
      </c>
      <c r="L811" s="40" t="s">
        <v>22</v>
      </c>
      <c r="M811" s="40">
        <f t="shared" si="11"/>
        <v>1165</v>
      </c>
      <c r="N811" s="40" t="s">
        <v>666</v>
      </c>
    </row>
    <row r="812" spans="1:14">
      <c r="A812" s="27" t="s">
        <v>154</v>
      </c>
      <c r="B812" s="40">
        <v>3291714</v>
      </c>
      <c r="C812" s="40">
        <v>200</v>
      </c>
      <c r="D812" s="44">
        <v>24</v>
      </c>
      <c r="E812" s="45" t="s">
        <v>855</v>
      </c>
      <c r="F812" s="43" t="s">
        <v>13</v>
      </c>
      <c r="G812" s="43" t="s">
        <v>1258</v>
      </c>
      <c r="H812" s="39" t="s">
        <v>13</v>
      </c>
      <c r="I812" s="31" t="s">
        <v>13</v>
      </c>
      <c r="J812" s="40" t="s">
        <v>14</v>
      </c>
      <c r="K812" s="40" t="s">
        <v>845</v>
      </c>
      <c r="L812" s="40" t="s">
        <v>22</v>
      </c>
      <c r="M812" s="40">
        <f t="shared" si="11"/>
        <v>1193</v>
      </c>
      <c r="N812" s="40" t="s">
        <v>666</v>
      </c>
    </row>
    <row r="813" spans="1:14">
      <c r="A813" s="27" t="s">
        <v>154</v>
      </c>
      <c r="B813" s="40">
        <v>3291742</v>
      </c>
      <c r="C813" s="40">
        <v>172</v>
      </c>
      <c r="D813" s="44">
        <v>24</v>
      </c>
      <c r="E813" s="45" t="s">
        <v>849</v>
      </c>
      <c r="F813" s="43" t="s">
        <v>13</v>
      </c>
      <c r="G813" s="43" t="s">
        <v>1259</v>
      </c>
      <c r="H813" s="39" t="s">
        <v>13</v>
      </c>
      <c r="I813" s="31" t="s">
        <v>13</v>
      </c>
      <c r="J813" s="40" t="s">
        <v>14</v>
      </c>
      <c r="K813" s="40" t="s">
        <v>845</v>
      </c>
      <c r="L813" s="40" t="s">
        <v>22</v>
      </c>
      <c r="M813" s="40">
        <f t="shared" si="11"/>
        <v>1221</v>
      </c>
      <c r="N813" s="40" t="s">
        <v>666</v>
      </c>
    </row>
    <row r="814" spans="1:14">
      <c r="A814" s="27" t="s">
        <v>154</v>
      </c>
      <c r="B814" s="40">
        <v>3291784</v>
      </c>
      <c r="C814" s="40">
        <v>130</v>
      </c>
      <c r="D814" s="44">
        <v>24</v>
      </c>
      <c r="E814" s="45" t="s">
        <v>852</v>
      </c>
      <c r="F814" s="43" t="s">
        <v>13</v>
      </c>
      <c r="G814" s="43" t="s">
        <v>1259</v>
      </c>
      <c r="H814" s="39" t="s">
        <v>13</v>
      </c>
      <c r="I814" s="31" t="s">
        <v>13</v>
      </c>
      <c r="J814" s="40" t="s">
        <v>14</v>
      </c>
      <c r="K814" s="40" t="s">
        <v>845</v>
      </c>
      <c r="L814" s="40" t="s">
        <v>22</v>
      </c>
      <c r="M814" s="40">
        <f t="shared" si="11"/>
        <v>1263</v>
      </c>
      <c r="N814" s="40" t="s">
        <v>666</v>
      </c>
    </row>
    <row r="815" spans="1:14">
      <c r="A815" s="27" t="s">
        <v>154</v>
      </c>
      <c r="B815" s="40">
        <v>3291832</v>
      </c>
      <c r="C815" s="40">
        <v>82</v>
      </c>
      <c r="D815" s="44">
        <v>24</v>
      </c>
      <c r="E815" s="45" t="s">
        <v>856</v>
      </c>
      <c r="F815" s="43" t="s">
        <v>13</v>
      </c>
      <c r="G815" s="43" t="s">
        <v>1259</v>
      </c>
      <c r="H815" s="39" t="s">
        <v>13</v>
      </c>
      <c r="I815" s="31" t="s">
        <v>13</v>
      </c>
      <c r="J815" s="40" t="s">
        <v>14</v>
      </c>
      <c r="K815" s="40" t="s">
        <v>845</v>
      </c>
      <c r="L815" s="40" t="s">
        <v>22</v>
      </c>
      <c r="M815" s="40">
        <f t="shared" si="11"/>
        <v>1311</v>
      </c>
      <c r="N815" s="40" t="s">
        <v>666</v>
      </c>
    </row>
    <row r="816" spans="1:14">
      <c r="A816" s="27" t="s">
        <v>154</v>
      </c>
      <c r="B816" s="40">
        <v>3291880</v>
      </c>
      <c r="C816" s="40">
        <v>34</v>
      </c>
      <c r="D816" s="44">
        <v>24</v>
      </c>
      <c r="E816" s="45" t="s">
        <v>856</v>
      </c>
      <c r="F816" s="43" t="s">
        <v>13</v>
      </c>
      <c r="G816" s="43" t="s">
        <v>1259</v>
      </c>
      <c r="H816" s="39" t="s">
        <v>13</v>
      </c>
      <c r="I816" s="31" t="s">
        <v>13</v>
      </c>
      <c r="J816" s="40" t="s">
        <v>14</v>
      </c>
      <c r="K816" s="40" t="s">
        <v>845</v>
      </c>
      <c r="L816" s="40" t="s">
        <v>22</v>
      </c>
      <c r="M816" s="40">
        <f t="shared" si="11"/>
        <v>1359</v>
      </c>
      <c r="N816" s="40" t="s">
        <v>666</v>
      </c>
    </row>
    <row r="817" spans="1:14">
      <c r="A817" s="27" t="s">
        <v>154</v>
      </c>
      <c r="B817" s="40">
        <v>3291909</v>
      </c>
      <c r="C817" s="40">
        <v>5</v>
      </c>
      <c r="D817" s="44">
        <v>24</v>
      </c>
      <c r="E817" s="45" t="s">
        <v>846</v>
      </c>
      <c r="F817" s="43" t="s">
        <v>13</v>
      </c>
      <c r="G817" s="43" t="s">
        <v>1259</v>
      </c>
      <c r="H817" s="39" t="s">
        <v>13</v>
      </c>
      <c r="I817" s="31" t="s">
        <v>13</v>
      </c>
      <c r="J817" s="40" t="s">
        <v>14</v>
      </c>
      <c r="K817" s="40" t="s">
        <v>845</v>
      </c>
      <c r="L817" s="40" t="s">
        <v>22</v>
      </c>
      <c r="M817" s="40">
        <f t="shared" si="11"/>
        <v>1388</v>
      </c>
      <c r="N817" s="40" t="s">
        <v>666</v>
      </c>
    </row>
  </sheetData>
  <pageMargins left="0.7" right="0.7" top="0.75" bottom="0.75" header="0.3" footer="0.3"/>
  <ignoredErrors>
    <ignoredError sqref="G642:G643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8353D-3687-6D4C-842D-5EFB5160853F}">
  <dimension ref="A1:O240"/>
  <sheetViews>
    <sheetView workbookViewId="0">
      <selection activeCell="I227" sqref="I227"/>
    </sheetView>
  </sheetViews>
  <sheetFormatPr baseColWidth="10" defaultRowHeight="16"/>
  <cols>
    <col min="1" max="1" width="13.6640625" customWidth="1"/>
    <col min="5" max="5" width="20.6640625" customWidth="1"/>
    <col min="6" max="6" width="59.1640625" customWidth="1"/>
    <col min="7" max="8" width="31.1640625" customWidth="1"/>
    <col min="9" max="9" width="20" customWidth="1"/>
    <col min="10" max="10" width="15.33203125" customWidth="1"/>
    <col min="11" max="11" width="20.1640625" customWidth="1"/>
    <col min="12" max="12" width="24" customWidth="1"/>
    <col min="13" max="13" width="30.83203125" customWidth="1"/>
    <col min="14" max="14" width="26.1640625" customWidth="1"/>
    <col min="15" max="15" width="52.1640625" customWidth="1"/>
  </cols>
  <sheetData>
    <row r="1" spans="1:15" ht="34">
      <c r="A1" s="35" t="s">
        <v>0</v>
      </c>
      <c r="B1" s="35" t="s">
        <v>1</v>
      </c>
      <c r="C1" s="35" t="s">
        <v>357</v>
      </c>
      <c r="D1" s="35" t="s">
        <v>358</v>
      </c>
      <c r="E1" s="35" t="s">
        <v>359</v>
      </c>
      <c r="F1" s="35" t="s">
        <v>360</v>
      </c>
      <c r="G1" s="35" t="s">
        <v>857</v>
      </c>
      <c r="H1" s="35" t="s">
        <v>1262</v>
      </c>
      <c r="I1" s="35" t="s">
        <v>5</v>
      </c>
      <c r="J1" s="35" t="s">
        <v>6</v>
      </c>
      <c r="K1" s="36" t="s">
        <v>7</v>
      </c>
      <c r="L1" s="35" t="s">
        <v>8</v>
      </c>
      <c r="M1" s="35" t="s">
        <v>9</v>
      </c>
      <c r="N1" s="35" t="s">
        <v>10</v>
      </c>
      <c r="O1" s="35" t="s">
        <v>1260</v>
      </c>
    </row>
    <row r="2" spans="1:15">
      <c r="A2">
        <v>1</v>
      </c>
      <c r="B2">
        <v>5453</v>
      </c>
      <c r="C2">
        <v>25</v>
      </c>
      <c r="D2">
        <v>1.75999999046325</v>
      </c>
      <c r="E2">
        <v>1.75999999046325</v>
      </c>
      <c r="F2" t="s">
        <v>858</v>
      </c>
      <c r="G2" t="s">
        <v>12</v>
      </c>
      <c r="I2" t="s">
        <v>13</v>
      </c>
      <c r="J2" t="s">
        <v>13</v>
      </c>
      <c r="K2" t="s">
        <v>14</v>
      </c>
      <c r="L2" t="s">
        <v>15</v>
      </c>
      <c r="M2" t="s">
        <v>16</v>
      </c>
      <c r="N2">
        <v>24057</v>
      </c>
      <c r="O2" t="s">
        <v>17</v>
      </c>
    </row>
    <row r="3" spans="1:15">
      <c r="A3">
        <v>1</v>
      </c>
      <c r="B3">
        <v>34341</v>
      </c>
      <c r="C3">
        <v>31</v>
      </c>
      <c r="D3">
        <v>-1.51612901687622</v>
      </c>
      <c r="E3">
        <v>1.51612901687622</v>
      </c>
      <c r="F3" t="s">
        <v>859</v>
      </c>
      <c r="G3" t="s">
        <v>12</v>
      </c>
      <c r="J3" t="s">
        <v>13</v>
      </c>
      <c r="K3" t="s">
        <v>26</v>
      </c>
      <c r="L3" t="s">
        <v>15</v>
      </c>
      <c r="M3" t="s">
        <v>22</v>
      </c>
      <c r="N3">
        <v>0</v>
      </c>
      <c r="O3" t="s">
        <v>17</v>
      </c>
    </row>
    <row r="4" spans="1:15">
      <c r="A4">
        <v>1</v>
      </c>
      <c r="B4">
        <v>34350</v>
      </c>
      <c r="C4">
        <v>25</v>
      </c>
      <c r="D4">
        <v>-1.7200000286102199</v>
      </c>
      <c r="E4">
        <v>1.7200000286102199</v>
      </c>
      <c r="F4" t="s">
        <v>860</v>
      </c>
      <c r="G4" t="s">
        <v>12</v>
      </c>
      <c r="J4" t="s">
        <v>13</v>
      </c>
      <c r="K4" t="s">
        <v>26</v>
      </c>
      <c r="L4" t="s">
        <v>15</v>
      </c>
      <c r="M4" t="s">
        <v>22</v>
      </c>
      <c r="N4">
        <v>0</v>
      </c>
      <c r="O4" t="s">
        <v>17</v>
      </c>
    </row>
    <row r="5" spans="1:15">
      <c r="A5">
        <v>1</v>
      </c>
      <c r="B5">
        <v>34634</v>
      </c>
      <c r="C5">
        <v>28</v>
      </c>
      <c r="D5">
        <v>-1.6428571939468299</v>
      </c>
      <c r="E5">
        <v>1.6428571939468299</v>
      </c>
      <c r="F5" t="s">
        <v>861</v>
      </c>
      <c r="G5" t="s">
        <v>12</v>
      </c>
      <c r="J5" t="s">
        <v>13</v>
      </c>
      <c r="K5" t="s">
        <v>26</v>
      </c>
      <c r="L5" t="s">
        <v>15</v>
      </c>
      <c r="M5" t="s">
        <v>22</v>
      </c>
      <c r="N5">
        <v>0</v>
      </c>
      <c r="O5" t="s">
        <v>17</v>
      </c>
    </row>
    <row r="6" spans="1:15">
      <c r="A6">
        <v>1</v>
      </c>
      <c r="B6">
        <v>100042</v>
      </c>
      <c r="C6">
        <v>25</v>
      </c>
      <c r="D6">
        <v>1.7200000286102199</v>
      </c>
      <c r="E6">
        <v>1.7200000286102199</v>
      </c>
      <c r="F6" t="s">
        <v>862</v>
      </c>
      <c r="G6" t="s">
        <v>12</v>
      </c>
      <c r="K6" t="s">
        <v>26</v>
      </c>
      <c r="L6" t="s">
        <v>863</v>
      </c>
      <c r="M6" t="s">
        <v>16</v>
      </c>
      <c r="N6">
        <v>0</v>
      </c>
      <c r="O6" t="s">
        <v>864</v>
      </c>
    </row>
    <row r="7" spans="1:15">
      <c r="A7">
        <v>1</v>
      </c>
      <c r="B7">
        <v>100044</v>
      </c>
      <c r="C7">
        <v>25</v>
      </c>
      <c r="D7">
        <v>1.7200000286102199</v>
      </c>
      <c r="E7">
        <v>1.7200000286102199</v>
      </c>
      <c r="F7" t="s">
        <v>865</v>
      </c>
      <c r="G7" t="s">
        <v>12</v>
      </c>
      <c r="K7" t="s">
        <v>26</v>
      </c>
      <c r="L7" t="s">
        <v>863</v>
      </c>
      <c r="M7" t="s">
        <v>16</v>
      </c>
      <c r="N7">
        <v>0</v>
      </c>
      <c r="O7" t="s">
        <v>864</v>
      </c>
    </row>
    <row r="8" spans="1:15">
      <c r="A8">
        <v>1</v>
      </c>
      <c r="B8">
        <v>122802</v>
      </c>
      <c r="C8">
        <v>33</v>
      </c>
      <c r="D8">
        <v>-1.3030302524566599</v>
      </c>
      <c r="E8">
        <v>1.3030302524566599</v>
      </c>
      <c r="F8" t="s">
        <v>866</v>
      </c>
      <c r="G8" t="s">
        <v>12</v>
      </c>
      <c r="K8" t="s">
        <v>14</v>
      </c>
      <c r="L8" t="s">
        <v>867</v>
      </c>
      <c r="M8" t="s">
        <v>16</v>
      </c>
      <c r="N8">
        <v>1553</v>
      </c>
      <c r="O8" t="s">
        <v>227</v>
      </c>
    </row>
    <row r="9" spans="1:15">
      <c r="A9">
        <v>1</v>
      </c>
      <c r="B9">
        <v>412420</v>
      </c>
      <c r="C9">
        <v>29</v>
      </c>
      <c r="D9">
        <v>-1.6896551847457799</v>
      </c>
      <c r="E9">
        <v>1.6896551847457799</v>
      </c>
      <c r="F9" t="s">
        <v>361</v>
      </c>
      <c r="G9" t="s">
        <v>12</v>
      </c>
      <c r="K9" t="s">
        <v>20</v>
      </c>
      <c r="L9" t="s">
        <v>21</v>
      </c>
      <c r="M9" t="s">
        <v>22</v>
      </c>
      <c r="N9">
        <v>-251</v>
      </c>
      <c r="O9" t="s">
        <v>23</v>
      </c>
    </row>
    <row r="10" spans="1:15">
      <c r="A10">
        <v>1</v>
      </c>
      <c r="B10">
        <v>640404</v>
      </c>
      <c r="C10">
        <v>25</v>
      </c>
      <c r="D10">
        <v>1.7200000286102199</v>
      </c>
      <c r="E10">
        <v>1.7200000286102199</v>
      </c>
      <c r="F10" t="s">
        <v>868</v>
      </c>
      <c r="G10" t="s">
        <v>12</v>
      </c>
      <c r="I10" t="s">
        <v>13</v>
      </c>
      <c r="J10" t="s">
        <v>13</v>
      </c>
      <c r="K10" t="s">
        <v>14</v>
      </c>
      <c r="L10" t="s">
        <v>548</v>
      </c>
      <c r="M10" t="s">
        <v>22</v>
      </c>
      <c r="N10">
        <v>25511</v>
      </c>
      <c r="O10" t="s">
        <v>17</v>
      </c>
    </row>
    <row r="11" spans="1:15">
      <c r="A11">
        <v>2</v>
      </c>
      <c r="B11">
        <v>8343</v>
      </c>
      <c r="C11">
        <v>27</v>
      </c>
      <c r="D11">
        <v>-1.6296296119689899</v>
      </c>
      <c r="E11">
        <v>1.6296296119689899</v>
      </c>
      <c r="F11" t="s">
        <v>869</v>
      </c>
      <c r="G11" t="s">
        <v>12</v>
      </c>
      <c r="I11" t="s">
        <v>13</v>
      </c>
      <c r="J11" t="s">
        <v>13</v>
      </c>
      <c r="K11" t="s">
        <v>14</v>
      </c>
      <c r="L11" t="s">
        <v>559</v>
      </c>
      <c r="M11" t="s">
        <v>22</v>
      </c>
      <c r="N11">
        <v>16889</v>
      </c>
      <c r="O11" t="s">
        <v>17</v>
      </c>
    </row>
    <row r="12" spans="1:15">
      <c r="A12">
        <v>2</v>
      </c>
      <c r="B12">
        <v>290889</v>
      </c>
      <c r="C12">
        <v>26</v>
      </c>
      <c r="D12">
        <v>-1.8076922893524101</v>
      </c>
      <c r="E12">
        <v>1.8076922893524101</v>
      </c>
      <c r="F12" t="s">
        <v>870</v>
      </c>
      <c r="G12" t="s">
        <v>12</v>
      </c>
      <c r="K12" t="s">
        <v>26</v>
      </c>
      <c r="L12" t="s">
        <v>871</v>
      </c>
      <c r="M12" t="s">
        <v>16</v>
      </c>
      <c r="N12">
        <v>0</v>
      </c>
      <c r="O12" t="s">
        <v>872</v>
      </c>
    </row>
    <row r="13" spans="1:15">
      <c r="A13">
        <v>2</v>
      </c>
      <c r="B13">
        <v>294855</v>
      </c>
      <c r="C13">
        <v>26</v>
      </c>
      <c r="D13">
        <v>-1.73076927661895</v>
      </c>
      <c r="E13">
        <v>1.73076927661895</v>
      </c>
      <c r="F13" t="s">
        <v>873</v>
      </c>
      <c r="G13" t="s">
        <v>12</v>
      </c>
      <c r="K13" t="s">
        <v>26</v>
      </c>
      <c r="L13" t="s">
        <v>874</v>
      </c>
      <c r="M13" t="s">
        <v>16</v>
      </c>
      <c r="N13">
        <v>0</v>
      </c>
      <c r="O13" t="s">
        <v>875</v>
      </c>
    </row>
    <row r="14" spans="1:15">
      <c r="A14">
        <v>2</v>
      </c>
      <c r="B14">
        <v>422450</v>
      </c>
      <c r="C14">
        <v>39</v>
      </c>
      <c r="D14">
        <v>-1.1538461446762001</v>
      </c>
      <c r="E14">
        <v>1.1538461446762001</v>
      </c>
      <c r="F14" t="s">
        <v>876</v>
      </c>
      <c r="G14" t="s">
        <v>12</v>
      </c>
      <c r="K14" t="s">
        <v>20</v>
      </c>
      <c r="L14" t="s">
        <v>877</v>
      </c>
      <c r="M14" t="s">
        <v>16</v>
      </c>
      <c r="N14">
        <v>-613</v>
      </c>
      <c r="O14" t="s">
        <v>878</v>
      </c>
    </row>
    <row r="15" spans="1:15">
      <c r="A15">
        <v>2</v>
      </c>
      <c r="B15">
        <v>669836</v>
      </c>
      <c r="C15">
        <v>35</v>
      </c>
      <c r="D15">
        <v>1.2285714149475</v>
      </c>
      <c r="E15">
        <v>1.2285714149475</v>
      </c>
      <c r="F15" t="s">
        <v>879</v>
      </c>
      <c r="G15" t="s">
        <v>12</v>
      </c>
      <c r="K15" t="s">
        <v>26</v>
      </c>
      <c r="L15" t="s">
        <v>880</v>
      </c>
      <c r="M15" t="s">
        <v>22</v>
      </c>
      <c r="N15">
        <v>0</v>
      </c>
      <c r="O15" t="s">
        <v>59</v>
      </c>
    </row>
    <row r="16" spans="1:15">
      <c r="A16">
        <v>2</v>
      </c>
      <c r="B16">
        <v>669849</v>
      </c>
      <c r="C16">
        <v>26</v>
      </c>
      <c r="D16">
        <v>1.6538461446762001</v>
      </c>
      <c r="E16">
        <v>1.6538461446762001</v>
      </c>
      <c r="F16" t="s">
        <v>881</v>
      </c>
      <c r="G16" t="s">
        <v>12</v>
      </c>
      <c r="K16" t="s">
        <v>14</v>
      </c>
      <c r="L16" t="s">
        <v>880</v>
      </c>
      <c r="M16" t="s">
        <v>22</v>
      </c>
      <c r="N16">
        <v>8</v>
      </c>
      <c r="O16" t="s">
        <v>59</v>
      </c>
    </row>
    <row r="17" spans="1:15">
      <c r="A17">
        <v>2</v>
      </c>
      <c r="B17">
        <v>700320</v>
      </c>
      <c r="C17">
        <v>42</v>
      </c>
      <c r="D17">
        <v>1.45238089561462</v>
      </c>
      <c r="E17">
        <v>1.45238089561462</v>
      </c>
      <c r="F17" t="s">
        <v>882</v>
      </c>
      <c r="G17" t="s">
        <v>12</v>
      </c>
      <c r="K17" t="s">
        <v>14</v>
      </c>
      <c r="L17" t="s">
        <v>27</v>
      </c>
      <c r="M17" t="s">
        <v>22</v>
      </c>
      <c r="N17">
        <v>759</v>
      </c>
      <c r="O17" t="s">
        <v>28</v>
      </c>
    </row>
    <row r="18" spans="1:15">
      <c r="A18">
        <v>2</v>
      </c>
      <c r="B18">
        <v>920947</v>
      </c>
      <c r="C18">
        <v>26</v>
      </c>
      <c r="D18">
        <v>-1.73076927661895</v>
      </c>
      <c r="E18">
        <v>1.73076927661895</v>
      </c>
      <c r="F18" t="s">
        <v>883</v>
      </c>
      <c r="G18" t="s">
        <v>12</v>
      </c>
      <c r="J18" t="s">
        <v>13</v>
      </c>
      <c r="K18" t="s">
        <v>26</v>
      </c>
      <c r="L18" t="s">
        <v>25</v>
      </c>
      <c r="M18" t="s">
        <v>16</v>
      </c>
      <c r="N18">
        <v>0</v>
      </c>
      <c r="O18" t="s">
        <v>17</v>
      </c>
    </row>
    <row r="19" spans="1:15">
      <c r="A19">
        <v>2</v>
      </c>
      <c r="B19">
        <v>939705</v>
      </c>
      <c r="C19">
        <v>27</v>
      </c>
      <c r="D19">
        <v>1.6296296119689899</v>
      </c>
      <c r="E19">
        <v>1.6296296119689899</v>
      </c>
      <c r="F19" t="s">
        <v>884</v>
      </c>
      <c r="G19" t="s">
        <v>12</v>
      </c>
      <c r="I19" t="s">
        <v>13</v>
      </c>
      <c r="J19" t="s">
        <v>13</v>
      </c>
      <c r="K19" t="s">
        <v>14</v>
      </c>
      <c r="L19" t="s">
        <v>25</v>
      </c>
      <c r="M19" t="s">
        <v>22</v>
      </c>
      <c r="N19">
        <v>16057</v>
      </c>
      <c r="O19" t="s">
        <v>17</v>
      </c>
    </row>
    <row r="20" spans="1:15">
      <c r="A20">
        <v>3</v>
      </c>
      <c r="B20">
        <v>40443</v>
      </c>
      <c r="C20">
        <v>26</v>
      </c>
      <c r="D20">
        <v>-1.8076922893524101</v>
      </c>
      <c r="E20">
        <v>1.8076922893524101</v>
      </c>
      <c r="F20" t="s">
        <v>368</v>
      </c>
      <c r="G20" t="s">
        <v>12</v>
      </c>
      <c r="J20" t="s">
        <v>13</v>
      </c>
      <c r="K20" t="s">
        <v>26</v>
      </c>
      <c r="L20" t="s">
        <v>29</v>
      </c>
      <c r="M20" t="s">
        <v>22</v>
      </c>
      <c r="N20">
        <v>0</v>
      </c>
      <c r="O20" t="s">
        <v>17</v>
      </c>
    </row>
    <row r="21" spans="1:15">
      <c r="A21">
        <v>3</v>
      </c>
      <c r="B21">
        <v>40457</v>
      </c>
      <c r="C21">
        <v>34</v>
      </c>
      <c r="D21">
        <v>-1.61764705181121</v>
      </c>
      <c r="E21">
        <v>1.61764705181121</v>
      </c>
      <c r="F21" t="s">
        <v>885</v>
      </c>
      <c r="G21" t="s">
        <v>12</v>
      </c>
      <c r="J21" t="s">
        <v>13</v>
      </c>
      <c r="K21" t="s">
        <v>26</v>
      </c>
      <c r="L21" t="s">
        <v>29</v>
      </c>
      <c r="M21" t="s">
        <v>22</v>
      </c>
      <c r="N21">
        <v>0</v>
      </c>
      <c r="O21" t="s">
        <v>17</v>
      </c>
    </row>
    <row r="22" spans="1:15">
      <c r="A22">
        <v>3</v>
      </c>
      <c r="B22">
        <v>178262</v>
      </c>
      <c r="C22">
        <v>40</v>
      </c>
      <c r="D22">
        <v>-1.29999995231628</v>
      </c>
      <c r="E22">
        <v>1.29999995231628</v>
      </c>
      <c r="F22" t="s">
        <v>886</v>
      </c>
      <c r="G22" t="s">
        <v>12</v>
      </c>
      <c r="K22" t="s">
        <v>14</v>
      </c>
      <c r="L22" t="s">
        <v>887</v>
      </c>
      <c r="M22" t="s">
        <v>22</v>
      </c>
      <c r="N22">
        <v>158</v>
      </c>
      <c r="O22" t="s">
        <v>888</v>
      </c>
    </row>
    <row r="23" spans="1:15">
      <c r="A23">
        <v>3</v>
      </c>
      <c r="B23">
        <v>223126</v>
      </c>
      <c r="C23">
        <v>45</v>
      </c>
      <c r="D23">
        <v>-1.5777777433395299</v>
      </c>
      <c r="E23">
        <v>1.5777777433395299</v>
      </c>
      <c r="F23" t="s">
        <v>366</v>
      </c>
      <c r="G23" t="s">
        <v>12</v>
      </c>
      <c r="K23" t="s">
        <v>14</v>
      </c>
      <c r="L23" t="s">
        <v>30</v>
      </c>
      <c r="M23" t="s">
        <v>16</v>
      </c>
      <c r="N23">
        <v>610</v>
      </c>
      <c r="O23" t="s">
        <v>31</v>
      </c>
    </row>
    <row r="24" spans="1:15">
      <c r="A24">
        <v>3</v>
      </c>
      <c r="B24">
        <v>239616</v>
      </c>
      <c r="C24">
        <v>36</v>
      </c>
      <c r="D24">
        <v>1.36111116409301</v>
      </c>
      <c r="E24">
        <v>1.36111116409301</v>
      </c>
      <c r="F24" t="s">
        <v>889</v>
      </c>
      <c r="G24" t="s">
        <v>12</v>
      </c>
      <c r="K24" t="s">
        <v>26</v>
      </c>
      <c r="L24" t="s">
        <v>890</v>
      </c>
      <c r="M24" t="s">
        <v>22</v>
      </c>
      <c r="N24">
        <v>0</v>
      </c>
      <c r="O24" t="s">
        <v>59</v>
      </c>
    </row>
    <row r="25" spans="1:15">
      <c r="A25">
        <v>3</v>
      </c>
      <c r="B25">
        <v>372572</v>
      </c>
      <c r="C25">
        <v>41</v>
      </c>
      <c r="D25">
        <v>-1.31707322597503</v>
      </c>
      <c r="E25">
        <v>1.31707322597503</v>
      </c>
      <c r="F25" t="s">
        <v>891</v>
      </c>
      <c r="G25" t="s">
        <v>12</v>
      </c>
      <c r="K25" t="s">
        <v>14</v>
      </c>
      <c r="L25" t="s">
        <v>892</v>
      </c>
      <c r="M25" t="s">
        <v>22</v>
      </c>
      <c r="N25">
        <v>60</v>
      </c>
      <c r="O25" t="s">
        <v>893</v>
      </c>
    </row>
    <row r="26" spans="1:15">
      <c r="A26">
        <v>3</v>
      </c>
      <c r="B26">
        <v>481366</v>
      </c>
      <c r="C26">
        <v>25</v>
      </c>
      <c r="D26">
        <v>-1.75999999046325</v>
      </c>
      <c r="E26">
        <v>1.75999999046325</v>
      </c>
      <c r="F26" t="s">
        <v>894</v>
      </c>
      <c r="G26" t="s">
        <v>12</v>
      </c>
      <c r="K26" t="s">
        <v>26</v>
      </c>
      <c r="L26" t="s">
        <v>895</v>
      </c>
      <c r="M26" t="s">
        <v>16</v>
      </c>
      <c r="N26">
        <v>0</v>
      </c>
      <c r="O26" t="s">
        <v>896</v>
      </c>
    </row>
    <row r="27" spans="1:15">
      <c r="A27">
        <v>3</v>
      </c>
      <c r="B27">
        <v>687743</v>
      </c>
      <c r="C27">
        <v>28</v>
      </c>
      <c r="D27">
        <v>1.6428571939468299</v>
      </c>
      <c r="E27">
        <v>1.6428571939468299</v>
      </c>
      <c r="F27" t="s">
        <v>897</v>
      </c>
      <c r="G27" s="34" t="s">
        <v>13</v>
      </c>
      <c r="H27" s="34" t="s">
        <v>1264</v>
      </c>
      <c r="K27" t="s">
        <v>26</v>
      </c>
      <c r="L27" t="s">
        <v>898</v>
      </c>
      <c r="M27" t="s">
        <v>16</v>
      </c>
      <c r="N27">
        <v>0</v>
      </c>
      <c r="O27" t="s">
        <v>899</v>
      </c>
    </row>
    <row r="28" spans="1:15">
      <c r="A28">
        <v>3</v>
      </c>
      <c r="B28">
        <v>738165</v>
      </c>
      <c r="C28">
        <v>40</v>
      </c>
      <c r="D28">
        <v>1.32500004768371</v>
      </c>
      <c r="E28">
        <v>1.32500004768371</v>
      </c>
      <c r="F28" t="s">
        <v>900</v>
      </c>
      <c r="G28" t="s">
        <v>12</v>
      </c>
      <c r="K28" t="s">
        <v>20</v>
      </c>
      <c r="L28" t="s">
        <v>901</v>
      </c>
      <c r="M28" t="s">
        <v>22</v>
      </c>
      <c r="N28">
        <v>-40</v>
      </c>
      <c r="O28" t="s">
        <v>902</v>
      </c>
    </row>
    <row r="29" spans="1:15">
      <c r="A29">
        <v>3</v>
      </c>
      <c r="B29">
        <v>848014</v>
      </c>
      <c r="C29">
        <v>38</v>
      </c>
      <c r="D29">
        <v>1.18421053886413</v>
      </c>
      <c r="E29">
        <v>1.18421053886413</v>
      </c>
      <c r="F29" t="s">
        <v>903</v>
      </c>
      <c r="G29" s="34" t="s">
        <v>13</v>
      </c>
      <c r="H29" s="34" t="s">
        <v>1265</v>
      </c>
      <c r="K29" t="s">
        <v>20</v>
      </c>
      <c r="L29" t="s">
        <v>35</v>
      </c>
      <c r="M29" t="s">
        <v>22</v>
      </c>
      <c r="N29">
        <v>-233</v>
      </c>
      <c r="O29" t="s">
        <v>36</v>
      </c>
    </row>
    <row r="30" spans="1:15">
      <c r="A30">
        <v>3</v>
      </c>
      <c r="B30">
        <v>950355</v>
      </c>
      <c r="C30">
        <v>29</v>
      </c>
      <c r="D30">
        <v>1.62068963050842</v>
      </c>
      <c r="E30">
        <v>1.62068963050842</v>
      </c>
      <c r="F30" t="s">
        <v>904</v>
      </c>
      <c r="G30" t="s">
        <v>12</v>
      </c>
      <c r="K30" t="s">
        <v>26</v>
      </c>
      <c r="L30" t="s">
        <v>905</v>
      </c>
      <c r="M30" t="s">
        <v>16</v>
      </c>
      <c r="N30">
        <v>0</v>
      </c>
      <c r="O30" t="s">
        <v>59</v>
      </c>
    </row>
    <row r="31" spans="1:15">
      <c r="A31">
        <v>3</v>
      </c>
      <c r="B31">
        <v>950361</v>
      </c>
      <c r="C31">
        <v>25</v>
      </c>
      <c r="D31">
        <v>1.75999999046325</v>
      </c>
      <c r="E31">
        <v>1.75999999046325</v>
      </c>
      <c r="F31" t="s">
        <v>906</v>
      </c>
      <c r="G31" t="s">
        <v>12</v>
      </c>
      <c r="K31" t="s">
        <v>26</v>
      </c>
      <c r="L31" t="s">
        <v>905</v>
      </c>
      <c r="M31" t="s">
        <v>16</v>
      </c>
      <c r="N31">
        <v>0</v>
      </c>
      <c r="O31" t="s">
        <v>59</v>
      </c>
    </row>
    <row r="32" spans="1:15">
      <c r="A32">
        <v>3</v>
      </c>
      <c r="B32">
        <v>1034710</v>
      </c>
      <c r="C32">
        <v>39</v>
      </c>
      <c r="D32">
        <v>1.6666666269302299</v>
      </c>
      <c r="E32">
        <v>1.6666666269302299</v>
      </c>
      <c r="F32" t="s">
        <v>362</v>
      </c>
      <c r="G32" t="s">
        <v>12</v>
      </c>
      <c r="J32" t="s">
        <v>13</v>
      </c>
      <c r="K32" t="s">
        <v>26</v>
      </c>
      <c r="L32" t="s">
        <v>33</v>
      </c>
      <c r="M32" t="s">
        <v>22</v>
      </c>
      <c r="N32">
        <v>0</v>
      </c>
      <c r="O32" t="s">
        <v>17</v>
      </c>
    </row>
    <row r="33" spans="1:15">
      <c r="A33">
        <v>4</v>
      </c>
      <c r="B33">
        <v>7025</v>
      </c>
      <c r="C33">
        <v>27</v>
      </c>
      <c r="D33">
        <v>-1.6296296119689899</v>
      </c>
      <c r="E33">
        <v>1.6296296119689899</v>
      </c>
      <c r="F33" t="s">
        <v>869</v>
      </c>
      <c r="G33" t="s">
        <v>12</v>
      </c>
      <c r="I33" t="s">
        <v>13</v>
      </c>
      <c r="J33" t="s">
        <v>13</v>
      </c>
      <c r="K33" t="s">
        <v>14</v>
      </c>
      <c r="L33" t="s">
        <v>643</v>
      </c>
      <c r="M33" t="s">
        <v>22</v>
      </c>
      <c r="N33">
        <v>21681</v>
      </c>
      <c r="O33" t="s">
        <v>17</v>
      </c>
    </row>
    <row r="34" spans="1:15">
      <c r="A34">
        <v>4</v>
      </c>
      <c r="B34">
        <v>35160</v>
      </c>
      <c r="C34">
        <v>27</v>
      </c>
      <c r="D34">
        <v>-1.85185182094573</v>
      </c>
      <c r="E34">
        <v>1.85185182094573</v>
      </c>
      <c r="F34" t="s">
        <v>907</v>
      </c>
      <c r="G34" t="s">
        <v>12</v>
      </c>
      <c r="J34" t="s">
        <v>13</v>
      </c>
      <c r="K34" t="s">
        <v>26</v>
      </c>
      <c r="L34" t="s">
        <v>643</v>
      </c>
      <c r="M34" t="s">
        <v>22</v>
      </c>
      <c r="N34">
        <v>0</v>
      </c>
      <c r="O34" t="s">
        <v>17</v>
      </c>
    </row>
    <row r="35" spans="1:15">
      <c r="A35">
        <v>4</v>
      </c>
      <c r="B35">
        <v>35200</v>
      </c>
      <c r="C35">
        <v>26</v>
      </c>
      <c r="D35">
        <v>-1.6538461446762001</v>
      </c>
      <c r="E35">
        <v>1.6538461446762001</v>
      </c>
      <c r="F35" t="s">
        <v>908</v>
      </c>
      <c r="G35" t="s">
        <v>12</v>
      </c>
      <c r="J35" t="s">
        <v>13</v>
      </c>
      <c r="K35" t="s">
        <v>26</v>
      </c>
      <c r="L35" t="s">
        <v>643</v>
      </c>
      <c r="M35" t="s">
        <v>22</v>
      </c>
      <c r="N35">
        <v>0</v>
      </c>
      <c r="O35" t="s">
        <v>17</v>
      </c>
    </row>
    <row r="36" spans="1:15">
      <c r="A36">
        <v>4</v>
      </c>
      <c r="B36">
        <v>49550</v>
      </c>
      <c r="C36">
        <v>34</v>
      </c>
      <c r="D36">
        <v>1.4117647409439</v>
      </c>
      <c r="E36">
        <v>1.4117647409439</v>
      </c>
      <c r="F36" t="s">
        <v>369</v>
      </c>
      <c r="G36" t="s">
        <v>12</v>
      </c>
      <c r="J36" t="s">
        <v>13</v>
      </c>
      <c r="K36" t="s">
        <v>26</v>
      </c>
      <c r="L36" t="s">
        <v>38</v>
      </c>
      <c r="M36" t="s">
        <v>22</v>
      </c>
      <c r="N36">
        <v>0</v>
      </c>
      <c r="O36" t="s">
        <v>17</v>
      </c>
    </row>
    <row r="37" spans="1:15">
      <c r="A37">
        <v>4</v>
      </c>
      <c r="B37">
        <v>54646</v>
      </c>
      <c r="C37">
        <v>35</v>
      </c>
      <c r="D37">
        <v>1.65714287757873</v>
      </c>
      <c r="E37">
        <v>1.65714287757873</v>
      </c>
      <c r="F37" t="s">
        <v>909</v>
      </c>
      <c r="G37" t="s">
        <v>12</v>
      </c>
      <c r="J37" t="s">
        <v>13</v>
      </c>
      <c r="K37" t="s">
        <v>26</v>
      </c>
      <c r="L37" t="s">
        <v>38</v>
      </c>
      <c r="M37" t="s">
        <v>22</v>
      </c>
      <c r="N37">
        <v>0</v>
      </c>
      <c r="O37" t="s">
        <v>17</v>
      </c>
    </row>
    <row r="38" spans="1:15">
      <c r="A38">
        <v>4</v>
      </c>
      <c r="B38">
        <v>110419</v>
      </c>
      <c r="C38">
        <v>38</v>
      </c>
      <c r="D38">
        <v>-1.2631578445434499</v>
      </c>
      <c r="E38">
        <v>1.2631578445434499</v>
      </c>
      <c r="F38" t="s">
        <v>910</v>
      </c>
      <c r="G38" t="s">
        <v>12</v>
      </c>
      <c r="K38" t="s">
        <v>26</v>
      </c>
      <c r="L38" t="s">
        <v>911</v>
      </c>
      <c r="M38" t="s">
        <v>16</v>
      </c>
      <c r="N38">
        <v>0</v>
      </c>
      <c r="O38" t="s">
        <v>912</v>
      </c>
    </row>
    <row r="39" spans="1:15">
      <c r="A39">
        <v>4</v>
      </c>
      <c r="B39">
        <v>151526</v>
      </c>
      <c r="C39">
        <v>41</v>
      </c>
      <c r="D39">
        <v>-1.2926828861236499</v>
      </c>
      <c r="E39">
        <v>1.2926828861236499</v>
      </c>
      <c r="F39" t="s">
        <v>913</v>
      </c>
      <c r="G39" t="s">
        <v>12</v>
      </c>
      <c r="K39" t="s">
        <v>14</v>
      </c>
      <c r="L39" t="s">
        <v>914</v>
      </c>
      <c r="M39" t="s">
        <v>16</v>
      </c>
      <c r="N39">
        <v>3146</v>
      </c>
      <c r="O39" t="s">
        <v>915</v>
      </c>
    </row>
    <row r="40" spans="1:15">
      <c r="A40">
        <v>4</v>
      </c>
      <c r="B40">
        <v>194162</v>
      </c>
      <c r="C40">
        <v>38</v>
      </c>
      <c r="D40">
        <v>-1.10526311397552</v>
      </c>
      <c r="E40">
        <v>1.10526311397552</v>
      </c>
      <c r="F40" t="s">
        <v>916</v>
      </c>
      <c r="G40" t="s">
        <v>12</v>
      </c>
      <c r="K40" t="s">
        <v>26</v>
      </c>
      <c r="L40" t="s">
        <v>917</v>
      </c>
      <c r="M40" t="s">
        <v>22</v>
      </c>
      <c r="N40">
        <v>0</v>
      </c>
      <c r="O40" t="s">
        <v>59</v>
      </c>
    </row>
    <row r="41" spans="1:15">
      <c r="A41">
        <v>4</v>
      </c>
      <c r="B41">
        <v>454957</v>
      </c>
      <c r="C41">
        <v>25</v>
      </c>
      <c r="D41">
        <v>-1.75999999046325</v>
      </c>
      <c r="E41">
        <v>1.75999999046325</v>
      </c>
      <c r="F41" t="s">
        <v>918</v>
      </c>
      <c r="G41" t="s">
        <v>12</v>
      </c>
      <c r="K41" t="s">
        <v>26</v>
      </c>
      <c r="L41" t="s">
        <v>919</v>
      </c>
      <c r="M41" t="s">
        <v>16</v>
      </c>
      <c r="N41">
        <v>0</v>
      </c>
      <c r="O41" t="s">
        <v>920</v>
      </c>
    </row>
    <row r="42" spans="1:15">
      <c r="A42">
        <v>4</v>
      </c>
      <c r="B42">
        <v>493538</v>
      </c>
      <c r="C42">
        <v>37</v>
      </c>
      <c r="D42">
        <v>1.2432432174682599</v>
      </c>
      <c r="E42">
        <v>1.2432432174682599</v>
      </c>
      <c r="F42" t="s">
        <v>921</v>
      </c>
      <c r="G42" t="s">
        <v>12</v>
      </c>
      <c r="K42" t="s">
        <v>14</v>
      </c>
      <c r="L42" t="s">
        <v>922</v>
      </c>
      <c r="M42" t="s">
        <v>22</v>
      </c>
      <c r="N42">
        <v>163</v>
      </c>
      <c r="O42" t="s">
        <v>59</v>
      </c>
    </row>
    <row r="43" spans="1:15">
      <c r="A43">
        <v>4</v>
      </c>
      <c r="B43">
        <v>548630</v>
      </c>
      <c r="C43">
        <v>26</v>
      </c>
      <c r="D43">
        <v>1.9230768680572501</v>
      </c>
      <c r="E43">
        <v>1.9230768680572501</v>
      </c>
      <c r="F43" t="s">
        <v>923</v>
      </c>
      <c r="G43" t="s">
        <v>12</v>
      </c>
      <c r="K43" t="s">
        <v>26</v>
      </c>
      <c r="L43" t="s">
        <v>924</v>
      </c>
      <c r="M43" t="s">
        <v>22</v>
      </c>
      <c r="N43">
        <v>0</v>
      </c>
      <c r="O43" t="s">
        <v>17</v>
      </c>
    </row>
    <row r="44" spans="1:15">
      <c r="A44">
        <v>4</v>
      </c>
      <c r="B44">
        <v>548638</v>
      </c>
      <c r="C44">
        <v>26</v>
      </c>
      <c r="D44">
        <v>1.6538461446762001</v>
      </c>
      <c r="E44">
        <v>1.6538461446762001</v>
      </c>
      <c r="F44" t="s">
        <v>925</v>
      </c>
      <c r="G44" t="s">
        <v>12</v>
      </c>
      <c r="K44" t="s">
        <v>26</v>
      </c>
      <c r="L44" t="s">
        <v>924</v>
      </c>
      <c r="M44" t="s">
        <v>22</v>
      </c>
      <c r="N44">
        <v>0</v>
      </c>
      <c r="O44" t="s">
        <v>17</v>
      </c>
    </row>
    <row r="45" spans="1:15">
      <c r="A45">
        <v>4</v>
      </c>
      <c r="B45">
        <v>565555</v>
      </c>
      <c r="C45">
        <v>32</v>
      </c>
      <c r="D45">
        <v>1.71875</v>
      </c>
      <c r="E45">
        <v>1.71875</v>
      </c>
      <c r="F45" t="s">
        <v>926</v>
      </c>
      <c r="G45" s="34" t="s">
        <v>13</v>
      </c>
      <c r="H45" s="34" t="s">
        <v>1266</v>
      </c>
      <c r="K45" t="s">
        <v>26</v>
      </c>
      <c r="L45" t="s">
        <v>927</v>
      </c>
      <c r="M45" t="s">
        <v>22</v>
      </c>
      <c r="N45">
        <v>0</v>
      </c>
      <c r="O45" t="s">
        <v>17</v>
      </c>
    </row>
    <row r="46" spans="1:15">
      <c r="A46">
        <v>4</v>
      </c>
      <c r="B46">
        <v>565625</v>
      </c>
      <c r="C46">
        <v>26</v>
      </c>
      <c r="D46">
        <v>1.76923072338104</v>
      </c>
      <c r="E46">
        <v>1.76923072338104</v>
      </c>
      <c r="F46" t="s">
        <v>928</v>
      </c>
      <c r="G46" t="s">
        <v>12</v>
      </c>
      <c r="K46" t="s">
        <v>26</v>
      </c>
      <c r="L46" t="s">
        <v>927</v>
      </c>
      <c r="M46" t="s">
        <v>22</v>
      </c>
      <c r="N46">
        <v>0</v>
      </c>
      <c r="O46" t="s">
        <v>17</v>
      </c>
    </row>
    <row r="47" spans="1:15">
      <c r="A47">
        <v>4</v>
      </c>
      <c r="B47">
        <v>579299</v>
      </c>
      <c r="C47">
        <v>28</v>
      </c>
      <c r="D47">
        <v>1.57142853736877</v>
      </c>
      <c r="E47">
        <v>1.57142853736877</v>
      </c>
      <c r="F47" t="s">
        <v>929</v>
      </c>
      <c r="G47" t="s">
        <v>12</v>
      </c>
      <c r="K47" t="s">
        <v>26</v>
      </c>
      <c r="L47" t="s">
        <v>930</v>
      </c>
      <c r="M47" t="s">
        <v>22</v>
      </c>
      <c r="N47">
        <v>0</v>
      </c>
      <c r="O47" t="s">
        <v>17</v>
      </c>
    </row>
    <row r="48" spans="1:15">
      <c r="A48">
        <v>4</v>
      </c>
      <c r="B48">
        <v>594438</v>
      </c>
      <c r="C48">
        <v>28</v>
      </c>
      <c r="D48">
        <v>1.57142853736877</v>
      </c>
      <c r="E48">
        <v>1.57142853736877</v>
      </c>
      <c r="F48" t="s">
        <v>929</v>
      </c>
      <c r="G48" t="s">
        <v>12</v>
      </c>
      <c r="K48" t="s">
        <v>26</v>
      </c>
      <c r="L48" t="s">
        <v>931</v>
      </c>
      <c r="M48" t="s">
        <v>22</v>
      </c>
      <c r="N48">
        <v>0</v>
      </c>
      <c r="O48" t="s">
        <v>17</v>
      </c>
    </row>
    <row r="49" spans="1:15">
      <c r="A49">
        <v>4</v>
      </c>
      <c r="B49">
        <v>855292</v>
      </c>
      <c r="C49">
        <v>39</v>
      </c>
      <c r="D49">
        <v>-1.1282051801681501</v>
      </c>
      <c r="E49">
        <v>1.1282051801681501</v>
      </c>
      <c r="F49" t="s">
        <v>932</v>
      </c>
      <c r="G49" t="s">
        <v>12</v>
      </c>
      <c r="K49" t="s">
        <v>20</v>
      </c>
      <c r="L49" t="s">
        <v>933</v>
      </c>
      <c r="M49" t="s">
        <v>22</v>
      </c>
      <c r="N49">
        <v>-3</v>
      </c>
      <c r="O49" t="s">
        <v>934</v>
      </c>
    </row>
    <row r="50" spans="1:15">
      <c r="A50">
        <v>4</v>
      </c>
      <c r="B50">
        <v>946238</v>
      </c>
      <c r="C50">
        <v>28</v>
      </c>
      <c r="D50">
        <v>1.57142853736877</v>
      </c>
      <c r="E50">
        <v>1.57142853736877</v>
      </c>
      <c r="F50" t="s">
        <v>935</v>
      </c>
      <c r="G50" t="s">
        <v>12</v>
      </c>
      <c r="K50" t="s">
        <v>26</v>
      </c>
      <c r="L50" t="s">
        <v>39</v>
      </c>
      <c r="M50" t="s">
        <v>22</v>
      </c>
      <c r="N50">
        <v>0</v>
      </c>
      <c r="O50" t="s">
        <v>17</v>
      </c>
    </row>
    <row r="51" spans="1:15">
      <c r="A51">
        <v>4</v>
      </c>
      <c r="B51">
        <v>950355</v>
      </c>
      <c r="C51">
        <v>28</v>
      </c>
      <c r="D51">
        <v>1.6071428060531601</v>
      </c>
      <c r="E51">
        <v>1.6071428060531601</v>
      </c>
      <c r="F51" t="s">
        <v>936</v>
      </c>
      <c r="G51" t="s">
        <v>12</v>
      </c>
      <c r="K51" t="s">
        <v>26</v>
      </c>
      <c r="L51" t="s">
        <v>39</v>
      </c>
      <c r="M51" t="s">
        <v>16</v>
      </c>
      <c r="N51">
        <v>0</v>
      </c>
      <c r="O51" s="37" t="s">
        <v>17</v>
      </c>
    </row>
    <row r="52" spans="1:15">
      <c r="A52">
        <v>4</v>
      </c>
      <c r="B52">
        <v>958136</v>
      </c>
      <c r="C52">
        <v>28</v>
      </c>
      <c r="D52">
        <v>1.57142853736877</v>
      </c>
      <c r="E52">
        <v>1.57142853736877</v>
      </c>
      <c r="F52" t="s">
        <v>935</v>
      </c>
      <c r="G52" t="s">
        <v>12</v>
      </c>
      <c r="K52" t="s">
        <v>26</v>
      </c>
      <c r="L52" t="s">
        <v>40</v>
      </c>
      <c r="M52" t="s">
        <v>22</v>
      </c>
      <c r="N52">
        <v>0</v>
      </c>
      <c r="O52" t="s">
        <v>17</v>
      </c>
    </row>
    <row r="53" spans="1:15">
      <c r="A53">
        <v>4</v>
      </c>
      <c r="B53">
        <v>962253</v>
      </c>
      <c r="C53">
        <v>28</v>
      </c>
      <c r="D53">
        <v>1.6071428060531601</v>
      </c>
      <c r="E53">
        <v>1.6071428060531601</v>
      </c>
      <c r="F53" t="s">
        <v>936</v>
      </c>
      <c r="G53" t="s">
        <v>12</v>
      </c>
      <c r="K53" t="s">
        <v>26</v>
      </c>
      <c r="L53" t="s">
        <v>40</v>
      </c>
      <c r="M53" t="s">
        <v>22</v>
      </c>
      <c r="N53">
        <v>0</v>
      </c>
      <c r="O53" t="s">
        <v>17</v>
      </c>
    </row>
    <row r="54" spans="1:15">
      <c r="A54">
        <v>4</v>
      </c>
      <c r="B54">
        <v>1163058</v>
      </c>
      <c r="C54">
        <v>25</v>
      </c>
      <c r="D54">
        <v>1.7200000286102199</v>
      </c>
      <c r="E54">
        <v>1.7200000286102199</v>
      </c>
      <c r="F54" t="s">
        <v>937</v>
      </c>
      <c r="G54" t="s">
        <v>12</v>
      </c>
      <c r="K54" t="s">
        <v>26</v>
      </c>
      <c r="L54" t="s">
        <v>41</v>
      </c>
      <c r="M54" t="s">
        <v>16</v>
      </c>
      <c r="N54">
        <v>0</v>
      </c>
      <c r="O54" t="s">
        <v>17</v>
      </c>
    </row>
    <row r="55" spans="1:15">
      <c r="A55">
        <v>5</v>
      </c>
      <c r="B55">
        <v>61</v>
      </c>
      <c r="C55">
        <v>26</v>
      </c>
      <c r="D55">
        <v>-1.76923072338104</v>
      </c>
      <c r="E55">
        <v>1.76923072338104</v>
      </c>
      <c r="F55" t="s">
        <v>938</v>
      </c>
      <c r="G55" t="s">
        <v>12</v>
      </c>
      <c r="I55" t="s">
        <v>13</v>
      </c>
      <c r="J55" t="s">
        <v>13</v>
      </c>
      <c r="K55" t="s">
        <v>14</v>
      </c>
      <c r="L55" t="s">
        <v>661</v>
      </c>
      <c r="M55" t="s">
        <v>22</v>
      </c>
      <c r="N55">
        <v>20868</v>
      </c>
      <c r="O55" t="s">
        <v>17</v>
      </c>
    </row>
    <row r="56" spans="1:15">
      <c r="A56">
        <v>5</v>
      </c>
      <c r="B56">
        <v>68</v>
      </c>
      <c r="C56">
        <v>26</v>
      </c>
      <c r="D56">
        <v>-1.76923072338104</v>
      </c>
      <c r="E56">
        <v>1.76923072338104</v>
      </c>
      <c r="F56" t="s">
        <v>939</v>
      </c>
      <c r="G56" t="s">
        <v>12</v>
      </c>
      <c r="I56" t="s">
        <v>13</v>
      </c>
      <c r="J56" t="s">
        <v>13</v>
      </c>
      <c r="K56" t="s">
        <v>14</v>
      </c>
      <c r="L56" t="s">
        <v>661</v>
      </c>
      <c r="M56" t="s">
        <v>22</v>
      </c>
      <c r="N56">
        <v>20861</v>
      </c>
      <c r="O56" t="s">
        <v>17</v>
      </c>
    </row>
    <row r="57" spans="1:15">
      <c r="A57">
        <v>5</v>
      </c>
      <c r="B57">
        <v>75</v>
      </c>
      <c r="C57">
        <v>25</v>
      </c>
      <c r="D57">
        <v>-1.7200000286102199</v>
      </c>
      <c r="E57">
        <v>1.7200000286102199</v>
      </c>
      <c r="F57" t="s">
        <v>940</v>
      </c>
      <c r="G57" t="s">
        <v>12</v>
      </c>
      <c r="I57" t="s">
        <v>13</v>
      </c>
      <c r="J57" t="s">
        <v>13</v>
      </c>
      <c r="K57" t="s">
        <v>14</v>
      </c>
      <c r="L57" t="s">
        <v>661</v>
      </c>
      <c r="M57" t="s">
        <v>22</v>
      </c>
      <c r="N57">
        <v>20854</v>
      </c>
      <c r="O57" t="s">
        <v>17</v>
      </c>
    </row>
    <row r="58" spans="1:15">
      <c r="A58">
        <v>5</v>
      </c>
      <c r="B58">
        <v>24621</v>
      </c>
      <c r="C58">
        <v>27</v>
      </c>
      <c r="D58">
        <v>1.7037037611007599</v>
      </c>
      <c r="E58">
        <v>1.7037037611007599</v>
      </c>
      <c r="F58" t="s">
        <v>941</v>
      </c>
      <c r="G58" t="s">
        <v>12</v>
      </c>
      <c r="J58" t="s">
        <v>13</v>
      </c>
      <c r="K58" t="s">
        <v>26</v>
      </c>
      <c r="L58" t="s">
        <v>661</v>
      </c>
      <c r="M58" t="s">
        <v>16</v>
      </c>
      <c r="N58">
        <v>0</v>
      </c>
      <c r="O58" t="s">
        <v>17</v>
      </c>
    </row>
    <row r="59" spans="1:15">
      <c r="A59">
        <v>5</v>
      </c>
      <c r="B59">
        <v>24625</v>
      </c>
      <c r="C59">
        <v>25</v>
      </c>
      <c r="D59">
        <v>1.7200000286102199</v>
      </c>
      <c r="E59">
        <v>1.7200000286102199</v>
      </c>
      <c r="F59" t="s">
        <v>942</v>
      </c>
      <c r="G59" t="s">
        <v>12</v>
      </c>
      <c r="J59" t="s">
        <v>13</v>
      </c>
      <c r="K59" t="s">
        <v>26</v>
      </c>
      <c r="L59" t="s">
        <v>661</v>
      </c>
      <c r="M59" t="s">
        <v>16</v>
      </c>
      <c r="N59">
        <v>0</v>
      </c>
      <c r="O59" t="s">
        <v>17</v>
      </c>
    </row>
    <row r="60" spans="1:15">
      <c r="A60">
        <v>5</v>
      </c>
      <c r="B60">
        <v>322094</v>
      </c>
      <c r="C60">
        <v>31</v>
      </c>
      <c r="D60">
        <v>-1.4193547964096001</v>
      </c>
      <c r="E60">
        <v>1.4193547964096001</v>
      </c>
      <c r="F60" t="s">
        <v>943</v>
      </c>
      <c r="G60" t="s">
        <v>12</v>
      </c>
      <c r="K60" t="s">
        <v>14</v>
      </c>
      <c r="L60" t="s">
        <v>944</v>
      </c>
      <c r="M60" t="s">
        <v>22</v>
      </c>
      <c r="N60">
        <v>145</v>
      </c>
      <c r="O60" t="s">
        <v>355</v>
      </c>
    </row>
    <row r="61" spans="1:15">
      <c r="A61">
        <v>5</v>
      </c>
      <c r="B61">
        <v>704048</v>
      </c>
      <c r="C61">
        <v>28</v>
      </c>
      <c r="D61">
        <v>-1.7857142686843801</v>
      </c>
      <c r="E61">
        <v>1.7857142686843801</v>
      </c>
      <c r="F61" t="s">
        <v>945</v>
      </c>
      <c r="G61" t="s">
        <v>12</v>
      </c>
      <c r="K61" t="s">
        <v>26</v>
      </c>
      <c r="L61" t="s">
        <v>946</v>
      </c>
      <c r="M61" t="s">
        <v>16</v>
      </c>
      <c r="N61">
        <v>0</v>
      </c>
      <c r="O61" t="s">
        <v>947</v>
      </c>
    </row>
    <row r="62" spans="1:15">
      <c r="A62">
        <v>5</v>
      </c>
      <c r="B62">
        <v>723611</v>
      </c>
      <c r="C62">
        <v>40</v>
      </c>
      <c r="D62">
        <v>1.20000004768371</v>
      </c>
      <c r="E62">
        <v>1.20000004768371</v>
      </c>
      <c r="F62" t="s">
        <v>948</v>
      </c>
      <c r="G62" t="s">
        <v>12</v>
      </c>
      <c r="K62" t="s">
        <v>14</v>
      </c>
      <c r="L62" t="s">
        <v>949</v>
      </c>
      <c r="M62" t="s">
        <v>22</v>
      </c>
      <c r="N62">
        <v>970</v>
      </c>
      <c r="O62" t="s">
        <v>59</v>
      </c>
    </row>
    <row r="63" spans="1:15">
      <c r="A63">
        <v>5</v>
      </c>
      <c r="B63">
        <v>1028918</v>
      </c>
      <c r="C63">
        <v>28</v>
      </c>
      <c r="D63">
        <v>1.75</v>
      </c>
      <c r="E63">
        <v>1.75</v>
      </c>
      <c r="F63" t="s">
        <v>370</v>
      </c>
      <c r="G63" t="s">
        <v>12</v>
      </c>
      <c r="K63" t="s">
        <v>26</v>
      </c>
      <c r="L63" t="s">
        <v>43</v>
      </c>
      <c r="M63" t="s">
        <v>16</v>
      </c>
      <c r="N63">
        <v>0</v>
      </c>
      <c r="O63" t="s">
        <v>663</v>
      </c>
    </row>
    <row r="64" spans="1:15">
      <c r="A64">
        <v>5</v>
      </c>
      <c r="B64">
        <v>1134877</v>
      </c>
      <c r="C64">
        <v>46</v>
      </c>
      <c r="D64">
        <v>1.6086956262588501</v>
      </c>
      <c r="E64">
        <v>1.6086956262588501</v>
      </c>
      <c r="F64" t="s">
        <v>371</v>
      </c>
      <c r="G64" t="s">
        <v>12</v>
      </c>
      <c r="K64" t="s">
        <v>14</v>
      </c>
      <c r="L64" t="s">
        <v>46</v>
      </c>
      <c r="M64" t="s">
        <v>22</v>
      </c>
      <c r="N64">
        <v>23</v>
      </c>
      <c r="O64" t="s">
        <v>47</v>
      </c>
    </row>
    <row r="65" spans="1:15">
      <c r="A65">
        <v>5</v>
      </c>
      <c r="B65">
        <v>1139730</v>
      </c>
      <c r="C65">
        <v>38</v>
      </c>
      <c r="D65">
        <v>-1.31578946113586</v>
      </c>
      <c r="E65">
        <v>1.31578946113586</v>
      </c>
      <c r="F65" t="s">
        <v>950</v>
      </c>
      <c r="G65" t="s">
        <v>12</v>
      </c>
      <c r="K65" t="s">
        <v>14</v>
      </c>
      <c r="L65" t="s">
        <v>951</v>
      </c>
      <c r="M65" t="s">
        <v>22</v>
      </c>
      <c r="N65">
        <v>897</v>
      </c>
      <c r="O65" t="s">
        <v>59</v>
      </c>
    </row>
    <row r="66" spans="1:15">
      <c r="A66">
        <v>6</v>
      </c>
      <c r="B66">
        <v>6897</v>
      </c>
      <c r="C66">
        <v>25</v>
      </c>
      <c r="D66">
        <v>-1.75999999046325</v>
      </c>
      <c r="E66">
        <v>1.75999999046325</v>
      </c>
      <c r="F66" t="s">
        <v>952</v>
      </c>
      <c r="G66" t="s">
        <v>12</v>
      </c>
      <c r="J66" t="s">
        <v>13</v>
      </c>
      <c r="K66" t="s">
        <v>26</v>
      </c>
      <c r="L66" t="s">
        <v>53</v>
      </c>
      <c r="M66" t="s">
        <v>22</v>
      </c>
      <c r="N66">
        <v>0</v>
      </c>
      <c r="O66" t="s">
        <v>17</v>
      </c>
    </row>
    <row r="67" spans="1:15">
      <c r="A67">
        <v>6</v>
      </c>
      <c r="B67">
        <v>56927</v>
      </c>
      <c r="C67">
        <v>30</v>
      </c>
      <c r="D67">
        <v>-1.43333327770233</v>
      </c>
      <c r="E67">
        <v>1.43333327770233</v>
      </c>
      <c r="F67" t="s">
        <v>953</v>
      </c>
      <c r="G67" t="s">
        <v>12</v>
      </c>
      <c r="K67" t="s">
        <v>20</v>
      </c>
      <c r="L67" t="s">
        <v>954</v>
      </c>
      <c r="M67" t="s">
        <v>22</v>
      </c>
      <c r="N67">
        <v>-4029</v>
      </c>
      <c r="O67" t="s">
        <v>666</v>
      </c>
    </row>
    <row r="68" spans="1:15">
      <c r="A68">
        <v>6</v>
      </c>
      <c r="B68">
        <v>91351</v>
      </c>
      <c r="C68">
        <v>38</v>
      </c>
      <c r="D68">
        <v>1.2631578445434499</v>
      </c>
      <c r="E68">
        <v>1.2631578445434499</v>
      </c>
      <c r="F68" t="s">
        <v>372</v>
      </c>
      <c r="G68" t="s">
        <v>12</v>
      </c>
      <c r="K68" t="s">
        <v>14</v>
      </c>
      <c r="L68" t="s">
        <v>49</v>
      </c>
      <c r="M68" t="s">
        <v>16</v>
      </c>
      <c r="N68">
        <v>1155</v>
      </c>
      <c r="O68" t="s">
        <v>50</v>
      </c>
    </row>
    <row r="69" spans="1:15">
      <c r="A69">
        <v>6</v>
      </c>
      <c r="B69">
        <v>363894</v>
      </c>
      <c r="C69">
        <v>27</v>
      </c>
      <c r="D69">
        <v>1.6296296119689899</v>
      </c>
      <c r="E69">
        <v>1.6296296119689899</v>
      </c>
      <c r="F69" t="s">
        <v>955</v>
      </c>
      <c r="G69" s="34" t="s">
        <v>13</v>
      </c>
      <c r="H69" s="34" t="s">
        <v>1267</v>
      </c>
      <c r="K69" t="s">
        <v>20</v>
      </c>
      <c r="L69" t="s">
        <v>956</v>
      </c>
      <c r="M69" t="s">
        <v>16</v>
      </c>
      <c r="N69">
        <v>-15</v>
      </c>
      <c r="O69" t="s">
        <v>1261</v>
      </c>
    </row>
    <row r="70" spans="1:15">
      <c r="A70">
        <v>6</v>
      </c>
      <c r="B70">
        <v>957824</v>
      </c>
      <c r="C70">
        <v>30</v>
      </c>
      <c r="D70">
        <v>-1.63333332538604</v>
      </c>
      <c r="E70">
        <v>1.63333332538604</v>
      </c>
      <c r="F70" t="s">
        <v>957</v>
      </c>
      <c r="G70" t="s">
        <v>12</v>
      </c>
      <c r="K70" t="s">
        <v>26</v>
      </c>
      <c r="L70" t="s">
        <v>958</v>
      </c>
      <c r="M70" t="s">
        <v>22</v>
      </c>
      <c r="N70">
        <v>0</v>
      </c>
      <c r="O70" t="s">
        <v>959</v>
      </c>
    </row>
    <row r="71" spans="1:15">
      <c r="A71">
        <v>6</v>
      </c>
      <c r="B71">
        <v>1026260</v>
      </c>
      <c r="C71">
        <v>33</v>
      </c>
      <c r="D71">
        <v>1.45454549789428</v>
      </c>
      <c r="E71">
        <v>1.45454549789428</v>
      </c>
      <c r="F71" t="s">
        <v>960</v>
      </c>
      <c r="G71" t="s">
        <v>12</v>
      </c>
      <c r="K71" t="s">
        <v>26</v>
      </c>
      <c r="L71" t="s">
        <v>961</v>
      </c>
      <c r="M71" t="s">
        <v>16</v>
      </c>
      <c r="N71">
        <v>0</v>
      </c>
      <c r="O71" t="s">
        <v>59</v>
      </c>
    </row>
    <row r="72" spans="1:15">
      <c r="A72">
        <v>6</v>
      </c>
      <c r="B72">
        <v>1036919</v>
      </c>
      <c r="C72">
        <v>36</v>
      </c>
      <c r="D72">
        <v>1.1944444179534901</v>
      </c>
      <c r="E72">
        <v>1.1944444179534901</v>
      </c>
      <c r="F72" t="s">
        <v>962</v>
      </c>
      <c r="G72" s="34" t="s">
        <v>13</v>
      </c>
      <c r="H72" s="34" t="s">
        <v>1268</v>
      </c>
      <c r="K72" t="s">
        <v>20</v>
      </c>
      <c r="L72" t="s">
        <v>963</v>
      </c>
      <c r="M72" t="s">
        <v>16</v>
      </c>
      <c r="N72">
        <v>-548</v>
      </c>
      <c r="O72" t="s">
        <v>814</v>
      </c>
    </row>
    <row r="73" spans="1:15">
      <c r="A73">
        <v>6</v>
      </c>
      <c r="B73">
        <v>1309330</v>
      </c>
      <c r="C73">
        <v>30</v>
      </c>
      <c r="D73">
        <v>1.43333327770233</v>
      </c>
      <c r="E73">
        <v>1.43333327770233</v>
      </c>
      <c r="F73" t="s">
        <v>964</v>
      </c>
      <c r="G73" t="s">
        <v>12</v>
      </c>
      <c r="K73" t="s">
        <v>20</v>
      </c>
      <c r="L73" t="s">
        <v>965</v>
      </c>
      <c r="M73" t="s">
        <v>22</v>
      </c>
      <c r="N73">
        <v>-4379</v>
      </c>
      <c r="O73" t="s">
        <v>666</v>
      </c>
    </row>
    <row r="74" spans="1:15">
      <c r="A74">
        <v>6</v>
      </c>
      <c r="B74">
        <v>1361185</v>
      </c>
      <c r="C74">
        <v>40</v>
      </c>
      <c r="D74">
        <v>1.29999995231628</v>
      </c>
      <c r="E74">
        <v>1.29999995231628</v>
      </c>
      <c r="F74" t="s">
        <v>966</v>
      </c>
      <c r="G74" t="s">
        <v>12</v>
      </c>
      <c r="K74" t="s">
        <v>26</v>
      </c>
      <c r="L74" t="s">
        <v>967</v>
      </c>
      <c r="M74" t="s">
        <v>22</v>
      </c>
      <c r="N74">
        <v>0</v>
      </c>
      <c r="O74" t="s">
        <v>17</v>
      </c>
    </row>
    <row r="75" spans="1:15">
      <c r="A75">
        <v>6</v>
      </c>
      <c r="B75">
        <v>1378995</v>
      </c>
      <c r="C75">
        <v>27</v>
      </c>
      <c r="D75">
        <v>1.6296296119689899</v>
      </c>
      <c r="E75">
        <v>1.6296296119689899</v>
      </c>
      <c r="F75" t="s">
        <v>968</v>
      </c>
      <c r="G75" t="s">
        <v>12</v>
      </c>
      <c r="J75" t="s">
        <v>13</v>
      </c>
      <c r="K75" t="s">
        <v>26</v>
      </c>
      <c r="L75" t="s">
        <v>52</v>
      </c>
      <c r="M75" t="s">
        <v>22</v>
      </c>
      <c r="N75">
        <v>0</v>
      </c>
      <c r="O75" t="s">
        <v>17</v>
      </c>
    </row>
    <row r="76" spans="1:15">
      <c r="A76">
        <v>6</v>
      </c>
      <c r="B76">
        <v>1382593</v>
      </c>
      <c r="C76">
        <v>26</v>
      </c>
      <c r="D76">
        <v>-1.6538461446762001</v>
      </c>
      <c r="E76">
        <v>1.6538461446762001</v>
      </c>
      <c r="F76" t="s">
        <v>969</v>
      </c>
      <c r="G76" t="s">
        <v>12</v>
      </c>
      <c r="J76" t="s">
        <v>13</v>
      </c>
      <c r="K76" t="s">
        <v>26</v>
      </c>
      <c r="L76" t="s">
        <v>52</v>
      </c>
      <c r="M76" t="s">
        <v>16</v>
      </c>
      <c r="N76">
        <v>0</v>
      </c>
      <c r="O76" t="s">
        <v>17</v>
      </c>
    </row>
    <row r="77" spans="1:15">
      <c r="A77">
        <v>7</v>
      </c>
      <c r="B77">
        <v>25678</v>
      </c>
      <c r="C77">
        <v>30</v>
      </c>
      <c r="D77">
        <v>-1.93333327770233</v>
      </c>
      <c r="E77">
        <v>1.93333327770233</v>
      </c>
      <c r="F77" t="s">
        <v>374</v>
      </c>
      <c r="G77" t="s">
        <v>12</v>
      </c>
      <c r="J77" t="s">
        <v>13</v>
      </c>
      <c r="K77" t="s">
        <v>26</v>
      </c>
      <c r="L77" t="s">
        <v>54</v>
      </c>
      <c r="M77" t="s">
        <v>22</v>
      </c>
      <c r="N77">
        <v>0</v>
      </c>
      <c r="O77" t="s">
        <v>17</v>
      </c>
    </row>
    <row r="78" spans="1:15">
      <c r="A78">
        <v>7</v>
      </c>
      <c r="B78">
        <v>25685</v>
      </c>
      <c r="C78">
        <v>26</v>
      </c>
      <c r="D78">
        <v>-1.73076927661895</v>
      </c>
      <c r="E78">
        <v>1.73076927661895</v>
      </c>
      <c r="F78" t="s">
        <v>970</v>
      </c>
      <c r="G78" t="s">
        <v>12</v>
      </c>
      <c r="J78" t="s">
        <v>13</v>
      </c>
      <c r="K78" t="s">
        <v>26</v>
      </c>
      <c r="L78" t="s">
        <v>54</v>
      </c>
      <c r="M78" t="s">
        <v>22</v>
      </c>
      <c r="N78">
        <v>0</v>
      </c>
      <c r="O78" t="s">
        <v>17</v>
      </c>
    </row>
    <row r="79" spans="1:15">
      <c r="A79">
        <v>7</v>
      </c>
      <c r="B79">
        <v>126378</v>
      </c>
      <c r="C79">
        <v>45</v>
      </c>
      <c r="D79">
        <v>-1.5555555820464999</v>
      </c>
      <c r="E79">
        <v>1.5555555820464999</v>
      </c>
      <c r="F79" t="s">
        <v>971</v>
      </c>
      <c r="G79" t="s">
        <v>12</v>
      </c>
      <c r="K79" t="s">
        <v>26</v>
      </c>
      <c r="L79" t="s">
        <v>58</v>
      </c>
      <c r="M79" t="s">
        <v>16</v>
      </c>
      <c r="N79">
        <v>0</v>
      </c>
      <c r="O79" t="s">
        <v>59</v>
      </c>
    </row>
    <row r="80" spans="1:15">
      <c r="A80">
        <v>7</v>
      </c>
      <c r="B80">
        <v>308451</v>
      </c>
      <c r="C80">
        <v>29</v>
      </c>
      <c r="D80">
        <v>-1.55172419548034</v>
      </c>
      <c r="E80">
        <v>1.55172419548034</v>
      </c>
      <c r="F80" t="s">
        <v>972</v>
      </c>
      <c r="G80" t="s">
        <v>12</v>
      </c>
      <c r="K80" t="s">
        <v>14</v>
      </c>
      <c r="L80" t="s">
        <v>973</v>
      </c>
      <c r="M80" t="s">
        <v>16</v>
      </c>
      <c r="N80">
        <v>1318</v>
      </c>
      <c r="O80" t="s">
        <v>974</v>
      </c>
    </row>
    <row r="81" spans="1:15">
      <c r="A81">
        <v>7</v>
      </c>
      <c r="B81">
        <v>514262</v>
      </c>
      <c r="C81">
        <v>29</v>
      </c>
      <c r="D81">
        <v>1.7586207389831501</v>
      </c>
      <c r="E81">
        <v>1.7586207389831501</v>
      </c>
      <c r="F81" t="s">
        <v>975</v>
      </c>
      <c r="G81" t="s">
        <v>12</v>
      </c>
      <c r="K81" t="s">
        <v>26</v>
      </c>
      <c r="L81" t="s">
        <v>976</v>
      </c>
      <c r="M81" t="s">
        <v>22</v>
      </c>
      <c r="N81">
        <v>0</v>
      </c>
      <c r="O81" t="s">
        <v>17</v>
      </c>
    </row>
    <row r="82" spans="1:15">
      <c r="A82">
        <v>7</v>
      </c>
      <c r="B82">
        <v>547988</v>
      </c>
      <c r="C82">
        <v>28</v>
      </c>
      <c r="D82">
        <v>-1.5357142686843801</v>
      </c>
      <c r="E82">
        <v>1.5357142686843801</v>
      </c>
      <c r="F82" t="s">
        <v>977</v>
      </c>
      <c r="G82" t="s">
        <v>12</v>
      </c>
      <c r="K82" t="s">
        <v>26</v>
      </c>
      <c r="L82" t="s">
        <v>978</v>
      </c>
      <c r="M82" t="s">
        <v>16</v>
      </c>
      <c r="N82">
        <v>0</v>
      </c>
      <c r="O82" t="s">
        <v>17</v>
      </c>
    </row>
    <row r="83" spans="1:15">
      <c r="A83">
        <v>7</v>
      </c>
      <c r="B83">
        <v>569097</v>
      </c>
      <c r="C83">
        <v>25</v>
      </c>
      <c r="D83">
        <v>1.79999995231628</v>
      </c>
      <c r="E83">
        <v>1.79999995231628</v>
      </c>
      <c r="F83" t="s">
        <v>979</v>
      </c>
      <c r="G83" t="s">
        <v>12</v>
      </c>
      <c r="K83" t="s">
        <v>26</v>
      </c>
      <c r="L83" t="s">
        <v>980</v>
      </c>
      <c r="M83" t="s">
        <v>22</v>
      </c>
      <c r="N83">
        <v>0</v>
      </c>
      <c r="O83" t="s">
        <v>17</v>
      </c>
    </row>
    <row r="84" spans="1:15">
      <c r="A84">
        <v>7</v>
      </c>
      <c r="B84">
        <v>569115</v>
      </c>
      <c r="C84">
        <v>28</v>
      </c>
      <c r="D84">
        <v>1.82142853736877</v>
      </c>
      <c r="E84">
        <v>1.82142853736877</v>
      </c>
      <c r="F84" t="s">
        <v>981</v>
      </c>
      <c r="G84" t="s">
        <v>12</v>
      </c>
      <c r="K84" t="s">
        <v>26</v>
      </c>
      <c r="L84" t="s">
        <v>980</v>
      </c>
      <c r="M84" t="s">
        <v>22</v>
      </c>
      <c r="N84">
        <v>0</v>
      </c>
      <c r="O84" t="s">
        <v>17</v>
      </c>
    </row>
    <row r="85" spans="1:15">
      <c r="A85">
        <v>7</v>
      </c>
      <c r="B85">
        <v>586504</v>
      </c>
      <c r="C85">
        <v>25</v>
      </c>
      <c r="D85">
        <v>-1.7200000286102199</v>
      </c>
      <c r="E85">
        <v>1.7200000286102199</v>
      </c>
      <c r="F85" t="s">
        <v>982</v>
      </c>
      <c r="G85" t="s">
        <v>12</v>
      </c>
      <c r="K85" t="s">
        <v>26</v>
      </c>
      <c r="L85" t="s">
        <v>57</v>
      </c>
      <c r="M85" t="s">
        <v>16</v>
      </c>
      <c r="N85">
        <v>0</v>
      </c>
      <c r="O85" t="s">
        <v>17</v>
      </c>
    </row>
    <row r="86" spans="1:15">
      <c r="A86">
        <v>7</v>
      </c>
      <c r="B86">
        <v>710616</v>
      </c>
      <c r="C86">
        <v>38</v>
      </c>
      <c r="D86">
        <v>-1.31578946113586</v>
      </c>
      <c r="E86">
        <v>1.31578946113586</v>
      </c>
      <c r="F86" t="s">
        <v>983</v>
      </c>
      <c r="G86" t="s">
        <v>12</v>
      </c>
      <c r="K86" t="s">
        <v>26</v>
      </c>
      <c r="L86" t="s">
        <v>984</v>
      </c>
      <c r="M86" t="s">
        <v>16</v>
      </c>
      <c r="N86">
        <v>0</v>
      </c>
      <c r="O86" t="s">
        <v>985</v>
      </c>
    </row>
    <row r="87" spans="1:15">
      <c r="A87">
        <v>7</v>
      </c>
      <c r="B87">
        <v>870684</v>
      </c>
      <c r="C87">
        <v>25</v>
      </c>
      <c r="D87">
        <v>1.7200000286102199</v>
      </c>
      <c r="E87">
        <v>1.7200000286102199</v>
      </c>
      <c r="F87" t="s">
        <v>986</v>
      </c>
      <c r="G87" t="s">
        <v>12</v>
      </c>
      <c r="K87" t="s">
        <v>26</v>
      </c>
      <c r="L87" t="s">
        <v>987</v>
      </c>
      <c r="M87" t="s">
        <v>16</v>
      </c>
      <c r="N87">
        <v>0</v>
      </c>
      <c r="O87" t="s">
        <v>814</v>
      </c>
    </row>
    <row r="88" spans="1:15">
      <c r="A88">
        <v>7</v>
      </c>
      <c r="B88">
        <v>870687</v>
      </c>
      <c r="C88">
        <v>27</v>
      </c>
      <c r="D88">
        <v>1.5925925970077499</v>
      </c>
      <c r="E88">
        <v>1.5925925970077499</v>
      </c>
      <c r="F88" t="s">
        <v>988</v>
      </c>
      <c r="G88" t="s">
        <v>12</v>
      </c>
      <c r="K88" t="s">
        <v>26</v>
      </c>
      <c r="L88" t="s">
        <v>987</v>
      </c>
      <c r="M88" t="s">
        <v>16</v>
      </c>
      <c r="N88">
        <v>0</v>
      </c>
      <c r="O88" t="s">
        <v>814</v>
      </c>
    </row>
    <row r="89" spans="1:15">
      <c r="A89">
        <v>7</v>
      </c>
      <c r="B89">
        <v>870699</v>
      </c>
      <c r="C89">
        <v>25</v>
      </c>
      <c r="D89">
        <v>1.7200000286102199</v>
      </c>
      <c r="E89">
        <v>1.7200000286102199</v>
      </c>
      <c r="F89" t="s">
        <v>986</v>
      </c>
      <c r="G89" t="s">
        <v>12</v>
      </c>
      <c r="K89" t="s">
        <v>26</v>
      </c>
      <c r="L89" t="s">
        <v>987</v>
      </c>
      <c r="M89" t="s">
        <v>16</v>
      </c>
      <c r="N89">
        <v>0</v>
      </c>
      <c r="O89" t="s">
        <v>814</v>
      </c>
    </row>
    <row r="90" spans="1:15">
      <c r="A90">
        <v>7</v>
      </c>
      <c r="B90">
        <v>870702</v>
      </c>
      <c r="C90">
        <v>27</v>
      </c>
      <c r="D90">
        <v>1.5925925970077499</v>
      </c>
      <c r="E90">
        <v>1.5925925970077499</v>
      </c>
      <c r="F90" t="s">
        <v>988</v>
      </c>
      <c r="G90" t="s">
        <v>12</v>
      </c>
      <c r="K90" t="s">
        <v>26</v>
      </c>
      <c r="L90" t="s">
        <v>987</v>
      </c>
      <c r="M90" t="s">
        <v>16</v>
      </c>
      <c r="N90">
        <v>0</v>
      </c>
      <c r="O90" t="s">
        <v>814</v>
      </c>
    </row>
    <row r="91" spans="1:15">
      <c r="A91">
        <v>7</v>
      </c>
      <c r="B91">
        <v>870714</v>
      </c>
      <c r="C91">
        <v>25</v>
      </c>
      <c r="D91">
        <v>1.7200000286102199</v>
      </c>
      <c r="E91">
        <v>1.7200000286102199</v>
      </c>
      <c r="F91" t="s">
        <v>986</v>
      </c>
      <c r="G91" t="s">
        <v>12</v>
      </c>
      <c r="K91" t="s">
        <v>26</v>
      </c>
      <c r="L91" t="s">
        <v>987</v>
      </c>
      <c r="M91" t="s">
        <v>16</v>
      </c>
      <c r="N91">
        <v>0</v>
      </c>
      <c r="O91" t="s">
        <v>814</v>
      </c>
    </row>
    <row r="92" spans="1:15">
      <c r="A92">
        <v>7</v>
      </c>
      <c r="B92">
        <v>870717</v>
      </c>
      <c r="C92">
        <v>27</v>
      </c>
      <c r="D92">
        <v>1.5925925970077499</v>
      </c>
      <c r="E92">
        <v>1.5925925970077499</v>
      </c>
      <c r="F92" t="s">
        <v>988</v>
      </c>
      <c r="G92" t="s">
        <v>12</v>
      </c>
      <c r="K92" t="s">
        <v>26</v>
      </c>
      <c r="L92" t="s">
        <v>987</v>
      </c>
      <c r="M92" t="s">
        <v>16</v>
      </c>
      <c r="N92">
        <v>0</v>
      </c>
      <c r="O92" t="s">
        <v>814</v>
      </c>
    </row>
    <row r="93" spans="1:15">
      <c r="A93">
        <v>7</v>
      </c>
      <c r="B93">
        <v>965123</v>
      </c>
      <c r="C93">
        <v>33</v>
      </c>
      <c r="D93">
        <v>1.36363637447357</v>
      </c>
      <c r="E93">
        <v>1.36363637447357</v>
      </c>
      <c r="F93" t="s">
        <v>989</v>
      </c>
      <c r="G93" t="s">
        <v>12</v>
      </c>
      <c r="K93" t="s">
        <v>20</v>
      </c>
      <c r="L93" t="s">
        <v>990</v>
      </c>
      <c r="M93" t="s">
        <v>16</v>
      </c>
      <c r="N93">
        <v>-14</v>
      </c>
      <c r="O93" t="s">
        <v>355</v>
      </c>
    </row>
    <row r="94" spans="1:15">
      <c r="A94">
        <v>7</v>
      </c>
      <c r="B94">
        <v>985427</v>
      </c>
      <c r="C94">
        <v>26</v>
      </c>
      <c r="D94">
        <v>-1.6538461446762001</v>
      </c>
      <c r="E94">
        <v>1.6538461446762001</v>
      </c>
      <c r="F94" t="s">
        <v>991</v>
      </c>
      <c r="G94" t="s">
        <v>12</v>
      </c>
      <c r="K94" t="s">
        <v>26</v>
      </c>
      <c r="L94" t="s">
        <v>992</v>
      </c>
      <c r="M94" t="s">
        <v>16</v>
      </c>
      <c r="N94">
        <v>0</v>
      </c>
      <c r="O94" t="s">
        <v>993</v>
      </c>
    </row>
    <row r="95" spans="1:15">
      <c r="A95">
        <v>7</v>
      </c>
      <c r="B95">
        <v>1003655</v>
      </c>
      <c r="C95">
        <v>38</v>
      </c>
      <c r="D95">
        <v>1.31578946113586</v>
      </c>
      <c r="E95">
        <v>1.31578946113586</v>
      </c>
      <c r="F95" t="s">
        <v>994</v>
      </c>
      <c r="G95" t="s">
        <v>12</v>
      </c>
      <c r="K95" t="s">
        <v>26</v>
      </c>
      <c r="L95" t="s">
        <v>995</v>
      </c>
      <c r="M95" t="s">
        <v>22</v>
      </c>
      <c r="N95">
        <v>0</v>
      </c>
      <c r="O95" t="s">
        <v>703</v>
      </c>
    </row>
    <row r="96" spans="1:15">
      <c r="A96">
        <v>8</v>
      </c>
      <c r="B96">
        <v>6061</v>
      </c>
      <c r="C96">
        <v>25</v>
      </c>
      <c r="D96">
        <v>1.75999999046325</v>
      </c>
      <c r="E96">
        <v>1.75999999046325</v>
      </c>
      <c r="F96" t="s">
        <v>996</v>
      </c>
      <c r="G96" t="s">
        <v>12</v>
      </c>
      <c r="I96" t="s">
        <v>13</v>
      </c>
      <c r="J96" t="s">
        <v>13</v>
      </c>
      <c r="K96" t="s">
        <v>14</v>
      </c>
      <c r="L96" t="s">
        <v>60</v>
      </c>
      <c r="M96" t="s">
        <v>16</v>
      </c>
      <c r="N96">
        <v>15300</v>
      </c>
      <c r="O96" t="s">
        <v>17</v>
      </c>
    </row>
    <row r="97" spans="1:15">
      <c r="A97">
        <v>8</v>
      </c>
      <c r="B97">
        <v>23724</v>
      </c>
      <c r="C97">
        <v>28</v>
      </c>
      <c r="D97">
        <v>1.6428571939468299</v>
      </c>
      <c r="E97">
        <v>1.6428571939468299</v>
      </c>
      <c r="F97" t="s">
        <v>997</v>
      </c>
      <c r="G97" t="s">
        <v>12</v>
      </c>
      <c r="J97" t="s">
        <v>13</v>
      </c>
      <c r="K97" t="s">
        <v>26</v>
      </c>
      <c r="L97" t="s">
        <v>60</v>
      </c>
      <c r="M97" t="s">
        <v>16</v>
      </c>
      <c r="N97">
        <v>0</v>
      </c>
      <c r="O97" t="s">
        <v>17</v>
      </c>
    </row>
    <row r="98" spans="1:15">
      <c r="A98">
        <v>8</v>
      </c>
      <c r="B98">
        <v>31712</v>
      </c>
      <c r="C98">
        <v>29</v>
      </c>
      <c r="D98">
        <v>1.5862069129943801</v>
      </c>
      <c r="E98">
        <v>1.5862069129943801</v>
      </c>
      <c r="F98" t="s">
        <v>998</v>
      </c>
      <c r="G98" t="s">
        <v>12</v>
      </c>
      <c r="K98" t="s">
        <v>26</v>
      </c>
      <c r="L98" t="s">
        <v>62</v>
      </c>
      <c r="M98" t="s">
        <v>22</v>
      </c>
      <c r="N98">
        <v>0</v>
      </c>
      <c r="O98" t="s">
        <v>17</v>
      </c>
    </row>
    <row r="99" spans="1:15">
      <c r="A99">
        <v>8</v>
      </c>
      <c r="B99">
        <v>31721</v>
      </c>
      <c r="C99">
        <v>25</v>
      </c>
      <c r="D99">
        <v>1.75999999046325</v>
      </c>
      <c r="E99">
        <v>1.75999999046325</v>
      </c>
      <c r="F99" t="s">
        <v>375</v>
      </c>
      <c r="G99" t="s">
        <v>12</v>
      </c>
      <c r="K99" t="s">
        <v>26</v>
      </c>
      <c r="L99" t="s">
        <v>62</v>
      </c>
      <c r="M99" t="s">
        <v>22</v>
      </c>
      <c r="N99">
        <v>0</v>
      </c>
      <c r="O99" t="s">
        <v>17</v>
      </c>
    </row>
    <row r="100" spans="1:15">
      <c r="A100">
        <v>8</v>
      </c>
      <c r="B100">
        <v>31724</v>
      </c>
      <c r="C100">
        <v>36</v>
      </c>
      <c r="D100">
        <v>1.86111116409301</v>
      </c>
      <c r="E100">
        <v>1.86111116409301</v>
      </c>
      <c r="F100" t="s">
        <v>999</v>
      </c>
      <c r="G100" t="s">
        <v>12</v>
      </c>
      <c r="K100" t="s">
        <v>26</v>
      </c>
      <c r="L100" t="s">
        <v>62</v>
      </c>
      <c r="M100" t="s">
        <v>22</v>
      </c>
      <c r="N100">
        <v>0</v>
      </c>
      <c r="O100" t="s">
        <v>17</v>
      </c>
    </row>
    <row r="101" spans="1:15">
      <c r="A101">
        <v>8</v>
      </c>
      <c r="B101">
        <v>46912</v>
      </c>
      <c r="C101">
        <v>41</v>
      </c>
      <c r="D101">
        <v>-1.5365853309631301</v>
      </c>
      <c r="E101">
        <v>1.5365853309631301</v>
      </c>
      <c r="F101" t="s">
        <v>1000</v>
      </c>
      <c r="G101" t="s">
        <v>12</v>
      </c>
      <c r="K101" t="s">
        <v>26</v>
      </c>
      <c r="L101" t="s">
        <v>69</v>
      </c>
      <c r="M101" t="s">
        <v>22</v>
      </c>
      <c r="N101">
        <v>0</v>
      </c>
      <c r="O101" t="s">
        <v>17</v>
      </c>
    </row>
    <row r="102" spans="1:15">
      <c r="A102">
        <v>8</v>
      </c>
      <c r="B102">
        <v>46931</v>
      </c>
      <c r="C102">
        <v>30</v>
      </c>
      <c r="D102">
        <v>-2</v>
      </c>
      <c r="E102">
        <v>2</v>
      </c>
      <c r="F102" t="s">
        <v>1001</v>
      </c>
      <c r="G102" t="s">
        <v>12</v>
      </c>
      <c r="K102" t="s">
        <v>26</v>
      </c>
      <c r="L102" t="s">
        <v>69</v>
      </c>
      <c r="M102" t="s">
        <v>22</v>
      </c>
      <c r="N102">
        <v>0</v>
      </c>
      <c r="O102" t="s">
        <v>17</v>
      </c>
    </row>
    <row r="103" spans="1:15">
      <c r="A103">
        <v>8</v>
      </c>
      <c r="B103">
        <v>46940</v>
      </c>
      <c r="C103">
        <v>28</v>
      </c>
      <c r="D103">
        <v>-1.6428571939468299</v>
      </c>
      <c r="E103">
        <v>1.6428571939468299</v>
      </c>
      <c r="F103" t="s">
        <v>1002</v>
      </c>
      <c r="G103" t="s">
        <v>12</v>
      </c>
      <c r="K103" t="s">
        <v>26</v>
      </c>
      <c r="L103" t="s">
        <v>69</v>
      </c>
      <c r="M103" t="s">
        <v>22</v>
      </c>
      <c r="N103">
        <v>0</v>
      </c>
      <c r="O103" t="s">
        <v>17</v>
      </c>
    </row>
    <row r="104" spans="1:15">
      <c r="A104">
        <v>8</v>
      </c>
      <c r="B104">
        <v>92955</v>
      </c>
      <c r="C104">
        <v>31</v>
      </c>
      <c r="D104">
        <v>-1.4516129493713299</v>
      </c>
      <c r="E104">
        <v>1.4516129493713299</v>
      </c>
      <c r="F104" t="s">
        <v>1003</v>
      </c>
      <c r="G104" t="s">
        <v>12</v>
      </c>
      <c r="K104" t="s">
        <v>14</v>
      </c>
      <c r="L104" t="s">
        <v>1004</v>
      </c>
      <c r="M104" t="s">
        <v>16</v>
      </c>
      <c r="N104">
        <v>4533</v>
      </c>
      <c r="O104" t="s">
        <v>1005</v>
      </c>
    </row>
    <row r="105" spans="1:15">
      <c r="A105">
        <v>8</v>
      </c>
      <c r="B105">
        <v>259131</v>
      </c>
      <c r="C105">
        <v>27</v>
      </c>
      <c r="D105">
        <v>1.6296296119689899</v>
      </c>
      <c r="E105">
        <v>1.6296296119689899</v>
      </c>
      <c r="F105" t="s">
        <v>1006</v>
      </c>
      <c r="G105" t="s">
        <v>12</v>
      </c>
      <c r="K105" t="s">
        <v>26</v>
      </c>
      <c r="L105" t="s">
        <v>1007</v>
      </c>
      <c r="M105" t="s">
        <v>16</v>
      </c>
      <c r="N105">
        <v>0</v>
      </c>
      <c r="O105" t="s">
        <v>814</v>
      </c>
    </row>
    <row r="106" spans="1:15">
      <c r="A106">
        <v>8</v>
      </c>
      <c r="B106">
        <v>434858</v>
      </c>
      <c r="C106">
        <v>31</v>
      </c>
      <c r="D106">
        <v>-1.5483870506286599</v>
      </c>
      <c r="E106">
        <v>1.5483870506286599</v>
      </c>
      <c r="F106" t="s">
        <v>1008</v>
      </c>
      <c r="G106" t="s">
        <v>12</v>
      </c>
      <c r="K106" t="s">
        <v>26</v>
      </c>
      <c r="L106" t="s">
        <v>1009</v>
      </c>
      <c r="M106" t="s">
        <v>22</v>
      </c>
      <c r="N106">
        <v>0</v>
      </c>
      <c r="O106" t="s">
        <v>17</v>
      </c>
    </row>
    <row r="107" spans="1:15">
      <c r="A107">
        <v>8</v>
      </c>
      <c r="B107">
        <v>436361</v>
      </c>
      <c r="C107">
        <v>30</v>
      </c>
      <c r="D107">
        <v>-1.63333332538604</v>
      </c>
      <c r="E107">
        <v>1.63333332538604</v>
      </c>
      <c r="F107" t="s">
        <v>1010</v>
      </c>
      <c r="G107" t="s">
        <v>12</v>
      </c>
      <c r="K107" t="s">
        <v>26</v>
      </c>
      <c r="L107" t="s">
        <v>1009</v>
      </c>
      <c r="M107" t="s">
        <v>22</v>
      </c>
      <c r="N107">
        <v>0</v>
      </c>
      <c r="O107" t="s">
        <v>17</v>
      </c>
    </row>
    <row r="108" spans="1:15">
      <c r="A108">
        <v>8</v>
      </c>
      <c r="B108">
        <v>442790</v>
      </c>
      <c r="C108">
        <v>26</v>
      </c>
      <c r="D108">
        <v>-1.6538461446762001</v>
      </c>
      <c r="E108">
        <v>1.6538461446762001</v>
      </c>
      <c r="F108" t="s">
        <v>1011</v>
      </c>
      <c r="G108" t="s">
        <v>12</v>
      </c>
      <c r="K108" t="s">
        <v>26</v>
      </c>
      <c r="L108" t="s">
        <v>1012</v>
      </c>
      <c r="M108" t="s">
        <v>22</v>
      </c>
      <c r="N108">
        <v>0</v>
      </c>
      <c r="O108" t="s">
        <v>17</v>
      </c>
    </row>
    <row r="109" spans="1:15">
      <c r="A109">
        <v>8</v>
      </c>
      <c r="B109">
        <v>442977</v>
      </c>
      <c r="C109">
        <v>26</v>
      </c>
      <c r="D109">
        <v>1.73076927661895</v>
      </c>
      <c r="E109">
        <v>1.73076927661895</v>
      </c>
      <c r="F109" t="s">
        <v>1013</v>
      </c>
      <c r="G109" t="s">
        <v>12</v>
      </c>
      <c r="K109" t="s">
        <v>26</v>
      </c>
      <c r="L109" t="s">
        <v>1012</v>
      </c>
      <c r="M109" t="s">
        <v>16</v>
      </c>
      <c r="N109">
        <v>0</v>
      </c>
      <c r="O109" t="s">
        <v>17</v>
      </c>
    </row>
    <row r="110" spans="1:15">
      <c r="A110">
        <v>8</v>
      </c>
      <c r="B110">
        <v>445611</v>
      </c>
      <c r="C110">
        <v>25</v>
      </c>
      <c r="D110">
        <v>-1.7200000286102199</v>
      </c>
      <c r="E110">
        <v>1.7200000286102199</v>
      </c>
      <c r="F110" t="s">
        <v>1014</v>
      </c>
      <c r="G110" t="s">
        <v>12</v>
      </c>
      <c r="K110" t="s">
        <v>26</v>
      </c>
      <c r="L110" t="s">
        <v>1012</v>
      </c>
      <c r="M110" t="s">
        <v>22</v>
      </c>
      <c r="N110">
        <v>0</v>
      </c>
      <c r="O110" t="s">
        <v>17</v>
      </c>
    </row>
    <row r="111" spans="1:15">
      <c r="A111">
        <v>8</v>
      </c>
      <c r="B111">
        <v>445625</v>
      </c>
      <c r="C111">
        <v>25</v>
      </c>
      <c r="D111">
        <v>-1.75999999046325</v>
      </c>
      <c r="E111">
        <v>1.75999999046325</v>
      </c>
      <c r="F111" t="s">
        <v>1015</v>
      </c>
      <c r="G111" t="s">
        <v>12</v>
      </c>
      <c r="K111" t="s">
        <v>26</v>
      </c>
      <c r="L111" t="s">
        <v>1012</v>
      </c>
      <c r="M111" t="s">
        <v>22</v>
      </c>
      <c r="N111">
        <v>0</v>
      </c>
      <c r="O111" t="s">
        <v>17</v>
      </c>
    </row>
    <row r="112" spans="1:15">
      <c r="A112">
        <v>8</v>
      </c>
      <c r="B112">
        <v>464252</v>
      </c>
      <c r="C112">
        <v>26</v>
      </c>
      <c r="D112">
        <v>-1.73076927661895</v>
      </c>
      <c r="E112">
        <v>1.73076927661895</v>
      </c>
      <c r="F112" t="s">
        <v>1016</v>
      </c>
      <c r="G112" t="s">
        <v>12</v>
      </c>
      <c r="K112" t="s">
        <v>26</v>
      </c>
      <c r="L112" t="s">
        <v>68</v>
      </c>
      <c r="M112" t="s">
        <v>22</v>
      </c>
      <c r="N112">
        <v>0</v>
      </c>
      <c r="O112" t="s">
        <v>17</v>
      </c>
    </row>
    <row r="113" spans="1:15">
      <c r="A113">
        <v>8</v>
      </c>
      <c r="B113">
        <v>464258</v>
      </c>
      <c r="C113">
        <v>27</v>
      </c>
      <c r="D113">
        <v>-1.88888883590698</v>
      </c>
      <c r="E113">
        <v>1.88888883590698</v>
      </c>
      <c r="F113" t="s">
        <v>1017</v>
      </c>
      <c r="G113" t="s">
        <v>12</v>
      </c>
      <c r="K113" t="s">
        <v>26</v>
      </c>
      <c r="L113" t="s">
        <v>68</v>
      </c>
      <c r="M113" t="s">
        <v>22</v>
      </c>
      <c r="N113">
        <v>0</v>
      </c>
      <c r="O113" t="s">
        <v>17</v>
      </c>
    </row>
    <row r="114" spans="1:15">
      <c r="A114">
        <v>8</v>
      </c>
      <c r="B114">
        <v>1197553</v>
      </c>
      <c r="C114">
        <v>25</v>
      </c>
      <c r="D114">
        <v>-1.7200000286102199</v>
      </c>
      <c r="E114">
        <v>1.7200000286102199</v>
      </c>
      <c r="F114" t="s">
        <v>1018</v>
      </c>
      <c r="G114" t="s">
        <v>12</v>
      </c>
      <c r="K114" t="s">
        <v>14</v>
      </c>
      <c r="L114" t="s">
        <v>1019</v>
      </c>
      <c r="M114" t="s">
        <v>16</v>
      </c>
      <c r="N114">
        <v>875</v>
      </c>
      <c r="O114" t="s">
        <v>1020</v>
      </c>
    </row>
    <row r="115" spans="1:15">
      <c r="A115">
        <v>8</v>
      </c>
      <c r="B115">
        <v>1276263</v>
      </c>
      <c r="C115">
        <v>26</v>
      </c>
      <c r="D115">
        <v>1.6538461446762001</v>
      </c>
      <c r="E115">
        <v>1.6538461446762001</v>
      </c>
      <c r="F115" t="s">
        <v>1021</v>
      </c>
      <c r="G115" s="34" t="s">
        <v>13</v>
      </c>
      <c r="H115" s="34" t="s">
        <v>1218</v>
      </c>
      <c r="K115" t="s">
        <v>20</v>
      </c>
      <c r="L115" t="s">
        <v>1022</v>
      </c>
      <c r="M115" t="s">
        <v>16</v>
      </c>
      <c r="N115">
        <v>-6616</v>
      </c>
      <c r="O115" t="s">
        <v>1023</v>
      </c>
    </row>
    <row r="116" spans="1:15">
      <c r="A116">
        <v>8</v>
      </c>
      <c r="B116">
        <v>1353299</v>
      </c>
      <c r="C116">
        <v>42</v>
      </c>
      <c r="D116">
        <v>-1.3809523582458401</v>
      </c>
      <c r="E116">
        <v>1.3809523582458401</v>
      </c>
      <c r="F116" t="s">
        <v>376</v>
      </c>
      <c r="G116" t="s">
        <v>12</v>
      </c>
      <c r="K116" t="s">
        <v>14</v>
      </c>
      <c r="L116" t="s">
        <v>66</v>
      </c>
      <c r="M116" t="s">
        <v>22</v>
      </c>
      <c r="N116">
        <v>157</v>
      </c>
      <c r="O116" t="s">
        <v>731</v>
      </c>
    </row>
    <row r="117" spans="1:15">
      <c r="A117">
        <v>8</v>
      </c>
      <c r="B117">
        <v>1438172</v>
      </c>
      <c r="C117">
        <v>27</v>
      </c>
      <c r="D117">
        <v>1.7407407760620099</v>
      </c>
      <c r="E117">
        <v>1.7407407760620099</v>
      </c>
      <c r="F117" t="s">
        <v>1024</v>
      </c>
      <c r="G117" t="s">
        <v>12</v>
      </c>
      <c r="J117" t="s">
        <v>13</v>
      </c>
      <c r="K117" t="s">
        <v>26</v>
      </c>
      <c r="L117" t="s">
        <v>63</v>
      </c>
      <c r="M117" t="s">
        <v>22</v>
      </c>
      <c r="N117">
        <v>0</v>
      </c>
      <c r="O117" t="s">
        <v>17</v>
      </c>
    </row>
    <row r="118" spans="1:15">
      <c r="A118">
        <v>8</v>
      </c>
      <c r="B118">
        <v>1440820</v>
      </c>
      <c r="C118">
        <v>25</v>
      </c>
      <c r="D118">
        <v>-1.7200000286102199</v>
      </c>
      <c r="E118">
        <v>1.7200000286102199</v>
      </c>
      <c r="F118" t="s">
        <v>1025</v>
      </c>
      <c r="G118" t="s">
        <v>12</v>
      </c>
      <c r="J118" t="s">
        <v>13</v>
      </c>
      <c r="K118" t="s">
        <v>26</v>
      </c>
      <c r="L118" t="s">
        <v>63</v>
      </c>
      <c r="M118" t="s">
        <v>16</v>
      </c>
      <c r="N118">
        <v>0</v>
      </c>
      <c r="O118" t="s">
        <v>17</v>
      </c>
    </row>
    <row r="119" spans="1:15">
      <c r="A119">
        <v>8</v>
      </c>
      <c r="B119">
        <v>1443408</v>
      </c>
      <c r="C119">
        <v>30</v>
      </c>
      <c r="D119">
        <v>-1.6000000238418499</v>
      </c>
      <c r="E119">
        <v>1.6000000238418499</v>
      </c>
      <c r="F119" t="s">
        <v>1026</v>
      </c>
      <c r="G119" t="s">
        <v>12</v>
      </c>
      <c r="J119" t="s">
        <v>13</v>
      </c>
      <c r="K119" t="s">
        <v>26</v>
      </c>
      <c r="L119" t="s">
        <v>63</v>
      </c>
      <c r="M119" t="s">
        <v>16</v>
      </c>
      <c r="N119">
        <v>0</v>
      </c>
      <c r="O119" t="s">
        <v>17</v>
      </c>
    </row>
    <row r="120" spans="1:15">
      <c r="A120">
        <v>8</v>
      </c>
      <c r="B120">
        <v>1472630</v>
      </c>
      <c r="C120">
        <v>26</v>
      </c>
      <c r="D120">
        <v>1.6538461446762001</v>
      </c>
      <c r="E120">
        <v>1.6538461446762001</v>
      </c>
      <c r="F120" t="s">
        <v>1027</v>
      </c>
      <c r="G120" t="s">
        <v>12</v>
      </c>
      <c r="I120" t="s">
        <v>13</v>
      </c>
      <c r="J120" t="s">
        <v>13</v>
      </c>
      <c r="K120" t="s">
        <v>14</v>
      </c>
      <c r="L120" t="s">
        <v>63</v>
      </c>
      <c r="M120" t="s">
        <v>22</v>
      </c>
      <c r="N120">
        <v>29181</v>
      </c>
      <c r="O120" t="s">
        <v>17</v>
      </c>
    </row>
    <row r="121" spans="1:15">
      <c r="A121">
        <v>8</v>
      </c>
      <c r="B121">
        <v>1472637</v>
      </c>
      <c r="C121">
        <v>26</v>
      </c>
      <c r="D121">
        <v>1.6538461446762001</v>
      </c>
      <c r="E121">
        <v>1.6538461446762001</v>
      </c>
      <c r="F121" t="s">
        <v>1028</v>
      </c>
      <c r="G121" t="s">
        <v>12</v>
      </c>
      <c r="I121" t="s">
        <v>13</v>
      </c>
      <c r="J121" t="s">
        <v>13</v>
      </c>
      <c r="K121" t="s">
        <v>14</v>
      </c>
      <c r="L121" t="s">
        <v>63</v>
      </c>
      <c r="M121" t="s">
        <v>22</v>
      </c>
      <c r="N121">
        <v>29188</v>
      </c>
      <c r="O121" t="s">
        <v>17</v>
      </c>
    </row>
    <row r="122" spans="1:15">
      <c r="A122">
        <v>9</v>
      </c>
      <c r="B122">
        <v>22563</v>
      </c>
      <c r="C122">
        <v>27</v>
      </c>
      <c r="D122">
        <v>1.5925925970077499</v>
      </c>
      <c r="E122">
        <v>1.5925925970077499</v>
      </c>
      <c r="F122" t="s">
        <v>1029</v>
      </c>
      <c r="G122" t="s">
        <v>12</v>
      </c>
      <c r="J122" t="s">
        <v>13</v>
      </c>
      <c r="K122" t="s">
        <v>26</v>
      </c>
      <c r="L122" t="s">
        <v>70</v>
      </c>
      <c r="M122" t="s">
        <v>16</v>
      </c>
      <c r="N122">
        <v>0</v>
      </c>
      <c r="O122" t="s">
        <v>17</v>
      </c>
    </row>
    <row r="123" spans="1:15">
      <c r="A123">
        <v>9</v>
      </c>
      <c r="B123">
        <v>25123</v>
      </c>
      <c r="C123">
        <v>25</v>
      </c>
      <c r="D123">
        <v>-1.7200000286102199</v>
      </c>
      <c r="E123">
        <v>1.7200000286102199</v>
      </c>
      <c r="F123" t="s">
        <v>1030</v>
      </c>
      <c r="G123" t="s">
        <v>12</v>
      </c>
      <c r="J123" t="s">
        <v>13</v>
      </c>
      <c r="K123" t="s">
        <v>26</v>
      </c>
      <c r="L123" t="s">
        <v>70</v>
      </c>
      <c r="M123" t="s">
        <v>22</v>
      </c>
      <c r="N123">
        <v>0</v>
      </c>
      <c r="O123" t="s">
        <v>17</v>
      </c>
    </row>
    <row r="124" spans="1:15">
      <c r="A124">
        <v>9</v>
      </c>
      <c r="B124">
        <v>25127</v>
      </c>
      <c r="C124">
        <v>25</v>
      </c>
      <c r="D124">
        <v>-1.7200000286102199</v>
      </c>
      <c r="E124">
        <v>1.7200000286102199</v>
      </c>
      <c r="F124" t="s">
        <v>1031</v>
      </c>
      <c r="G124" t="s">
        <v>12</v>
      </c>
      <c r="J124" t="s">
        <v>13</v>
      </c>
      <c r="K124" t="s">
        <v>26</v>
      </c>
      <c r="L124" t="s">
        <v>70</v>
      </c>
      <c r="M124" t="s">
        <v>22</v>
      </c>
      <c r="N124">
        <v>0</v>
      </c>
      <c r="O124" t="s">
        <v>17</v>
      </c>
    </row>
    <row r="125" spans="1:15">
      <c r="A125">
        <v>9</v>
      </c>
      <c r="B125">
        <v>25129</v>
      </c>
      <c r="C125">
        <v>26</v>
      </c>
      <c r="D125">
        <v>-1.6538461446762001</v>
      </c>
      <c r="E125">
        <v>1.6538461446762001</v>
      </c>
      <c r="F125" t="s">
        <v>1032</v>
      </c>
      <c r="G125" t="s">
        <v>12</v>
      </c>
      <c r="J125" t="s">
        <v>13</v>
      </c>
      <c r="K125" t="s">
        <v>26</v>
      </c>
      <c r="L125" t="s">
        <v>70</v>
      </c>
      <c r="M125" t="s">
        <v>22</v>
      </c>
      <c r="N125">
        <v>0</v>
      </c>
      <c r="O125" t="s">
        <v>17</v>
      </c>
    </row>
    <row r="126" spans="1:15">
      <c r="A126">
        <v>9</v>
      </c>
      <c r="B126">
        <v>340603</v>
      </c>
      <c r="C126">
        <v>43</v>
      </c>
      <c r="D126">
        <v>-1.46511626243591</v>
      </c>
      <c r="E126">
        <v>1.46511626243591</v>
      </c>
      <c r="F126" t="s">
        <v>1033</v>
      </c>
      <c r="G126" t="s">
        <v>12</v>
      </c>
      <c r="K126" t="s">
        <v>26</v>
      </c>
      <c r="L126" t="s">
        <v>1034</v>
      </c>
      <c r="M126" t="s">
        <v>16</v>
      </c>
      <c r="N126">
        <v>0</v>
      </c>
      <c r="O126" t="s">
        <v>59</v>
      </c>
    </row>
    <row r="127" spans="1:15">
      <c r="A127">
        <v>9</v>
      </c>
      <c r="B127">
        <v>369181</v>
      </c>
      <c r="C127">
        <v>41</v>
      </c>
      <c r="D127">
        <v>1.31707322597503</v>
      </c>
      <c r="E127">
        <v>1.31707322597503</v>
      </c>
      <c r="F127" t="s">
        <v>1035</v>
      </c>
      <c r="G127" s="34" t="s">
        <v>13</v>
      </c>
      <c r="H127" s="34" t="s">
        <v>1269</v>
      </c>
      <c r="K127" t="s">
        <v>14</v>
      </c>
      <c r="L127" t="s">
        <v>1036</v>
      </c>
      <c r="M127" t="s">
        <v>22</v>
      </c>
      <c r="N127">
        <v>392</v>
      </c>
      <c r="O127" t="s">
        <v>1037</v>
      </c>
    </row>
    <row r="128" spans="1:15">
      <c r="A128">
        <v>9</v>
      </c>
      <c r="B128">
        <v>500023</v>
      </c>
      <c r="C128">
        <v>39</v>
      </c>
      <c r="D128">
        <v>-1.1538461446762001</v>
      </c>
      <c r="E128">
        <v>1.1538461446762001</v>
      </c>
      <c r="F128" t="s">
        <v>1038</v>
      </c>
      <c r="G128" t="s">
        <v>12</v>
      </c>
      <c r="K128" t="s">
        <v>14</v>
      </c>
      <c r="L128" t="s">
        <v>1039</v>
      </c>
      <c r="M128" t="s">
        <v>22</v>
      </c>
      <c r="N128">
        <v>160</v>
      </c>
      <c r="O128" t="s">
        <v>1040</v>
      </c>
    </row>
    <row r="129" spans="1:15">
      <c r="A129">
        <v>9</v>
      </c>
      <c r="B129">
        <v>602787</v>
      </c>
      <c r="C129">
        <v>31</v>
      </c>
      <c r="D129">
        <v>-1.38709676265716</v>
      </c>
      <c r="E129">
        <v>1.38709676265716</v>
      </c>
      <c r="F129" t="s">
        <v>1041</v>
      </c>
      <c r="G129" t="s">
        <v>12</v>
      </c>
      <c r="K129" t="s">
        <v>26</v>
      </c>
      <c r="L129" t="s">
        <v>1042</v>
      </c>
      <c r="M129" t="s">
        <v>16</v>
      </c>
      <c r="N129">
        <v>0</v>
      </c>
      <c r="O129" t="s">
        <v>59</v>
      </c>
    </row>
    <row r="130" spans="1:15">
      <c r="A130">
        <v>9</v>
      </c>
      <c r="B130">
        <v>634303</v>
      </c>
      <c r="C130">
        <v>38</v>
      </c>
      <c r="D130">
        <v>1.1578947305679299</v>
      </c>
      <c r="E130">
        <v>1.1578947305679299</v>
      </c>
      <c r="F130" t="s">
        <v>1043</v>
      </c>
      <c r="G130" s="34" t="s">
        <v>13</v>
      </c>
      <c r="H130" s="34" t="s">
        <v>1270</v>
      </c>
      <c r="K130" t="s">
        <v>14</v>
      </c>
      <c r="L130" t="s">
        <v>1044</v>
      </c>
      <c r="M130" t="s">
        <v>22</v>
      </c>
      <c r="N130">
        <v>103</v>
      </c>
      <c r="O130" t="s">
        <v>1045</v>
      </c>
    </row>
    <row r="131" spans="1:15">
      <c r="A131">
        <v>9</v>
      </c>
      <c r="B131">
        <v>1085421</v>
      </c>
      <c r="C131">
        <v>40</v>
      </c>
      <c r="D131">
        <v>-1.17499995231628</v>
      </c>
      <c r="E131">
        <v>1.17499995231628</v>
      </c>
      <c r="F131" t="s">
        <v>1046</v>
      </c>
      <c r="G131" t="s">
        <v>12</v>
      </c>
      <c r="K131" t="s">
        <v>26</v>
      </c>
      <c r="L131" t="s">
        <v>1047</v>
      </c>
      <c r="M131" t="s">
        <v>22</v>
      </c>
      <c r="N131">
        <v>0</v>
      </c>
      <c r="O131" t="s">
        <v>814</v>
      </c>
    </row>
    <row r="132" spans="1:15">
      <c r="A132">
        <v>10</v>
      </c>
      <c r="B132">
        <v>32205</v>
      </c>
      <c r="C132">
        <v>28</v>
      </c>
      <c r="D132">
        <v>-1.67857146263122</v>
      </c>
      <c r="E132">
        <v>1.67857146263122</v>
      </c>
      <c r="F132" t="s">
        <v>1048</v>
      </c>
      <c r="G132" t="s">
        <v>12</v>
      </c>
      <c r="J132" t="s">
        <v>13</v>
      </c>
      <c r="K132" t="s">
        <v>26</v>
      </c>
      <c r="L132" t="s">
        <v>751</v>
      </c>
      <c r="M132" t="s">
        <v>22</v>
      </c>
      <c r="N132">
        <v>0</v>
      </c>
      <c r="O132" t="s">
        <v>17</v>
      </c>
    </row>
    <row r="133" spans="1:15">
      <c r="A133">
        <v>10</v>
      </c>
      <c r="B133">
        <v>32210</v>
      </c>
      <c r="C133">
        <v>26</v>
      </c>
      <c r="D133">
        <v>-1.76923072338104</v>
      </c>
      <c r="E133">
        <v>1.76923072338104</v>
      </c>
      <c r="F133" t="s">
        <v>1049</v>
      </c>
      <c r="G133" t="s">
        <v>12</v>
      </c>
      <c r="J133" t="s">
        <v>13</v>
      </c>
      <c r="K133" t="s">
        <v>26</v>
      </c>
      <c r="L133" t="s">
        <v>751</v>
      </c>
      <c r="M133" t="s">
        <v>22</v>
      </c>
      <c r="N133">
        <v>0</v>
      </c>
      <c r="O133" t="s">
        <v>17</v>
      </c>
    </row>
    <row r="134" spans="1:15">
      <c r="A134">
        <v>10</v>
      </c>
      <c r="B134">
        <v>48416</v>
      </c>
      <c r="C134">
        <v>30</v>
      </c>
      <c r="D134">
        <v>-1.8999999761581401</v>
      </c>
      <c r="E134">
        <v>1.8999999761581401</v>
      </c>
      <c r="F134" t="s">
        <v>1050</v>
      </c>
      <c r="G134" t="s">
        <v>12</v>
      </c>
      <c r="K134" t="s">
        <v>26</v>
      </c>
      <c r="L134" t="s">
        <v>1051</v>
      </c>
      <c r="M134" t="s">
        <v>16</v>
      </c>
      <c r="N134">
        <v>0</v>
      </c>
      <c r="O134" t="s">
        <v>566</v>
      </c>
    </row>
    <row r="135" spans="1:15">
      <c r="A135">
        <v>10</v>
      </c>
      <c r="B135">
        <v>202870</v>
      </c>
      <c r="C135">
        <v>37</v>
      </c>
      <c r="D135">
        <v>1.2162162065505899</v>
      </c>
      <c r="E135">
        <v>1.2162162065505899</v>
      </c>
      <c r="F135" t="s">
        <v>1052</v>
      </c>
      <c r="G135" s="34" t="s">
        <v>13</v>
      </c>
      <c r="H135" s="34" t="s">
        <v>1271</v>
      </c>
      <c r="K135" t="s">
        <v>14</v>
      </c>
      <c r="L135" t="s">
        <v>1053</v>
      </c>
      <c r="M135" t="s">
        <v>22</v>
      </c>
      <c r="N135">
        <v>26</v>
      </c>
      <c r="O135" t="s">
        <v>191</v>
      </c>
    </row>
    <row r="136" spans="1:15">
      <c r="A136">
        <v>10</v>
      </c>
      <c r="B136">
        <v>733959</v>
      </c>
      <c r="C136">
        <v>38</v>
      </c>
      <c r="D136">
        <v>-1.1578947305679299</v>
      </c>
      <c r="E136">
        <v>1.1578947305679299</v>
      </c>
      <c r="F136" t="s">
        <v>1054</v>
      </c>
      <c r="G136" t="s">
        <v>12</v>
      </c>
      <c r="K136" t="s">
        <v>14</v>
      </c>
      <c r="L136" t="s">
        <v>1055</v>
      </c>
      <c r="M136" t="s">
        <v>22</v>
      </c>
      <c r="N136">
        <v>763</v>
      </c>
      <c r="O136" t="s">
        <v>59</v>
      </c>
    </row>
    <row r="137" spans="1:15">
      <c r="A137">
        <v>10</v>
      </c>
      <c r="B137">
        <v>768178</v>
      </c>
      <c r="C137">
        <v>35</v>
      </c>
      <c r="D137">
        <v>1.6285713911056501</v>
      </c>
      <c r="E137">
        <v>1.6285713911056501</v>
      </c>
      <c r="F137" t="s">
        <v>377</v>
      </c>
      <c r="G137" t="s">
        <v>12</v>
      </c>
      <c r="K137" t="s">
        <v>26</v>
      </c>
      <c r="L137" t="s">
        <v>72</v>
      </c>
      <c r="M137" t="s">
        <v>22</v>
      </c>
      <c r="N137">
        <v>0</v>
      </c>
      <c r="O137" t="s">
        <v>59</v>
      </c>
    </row>
    <row r="138" spans="1:15">
      <c r="A138">
        <v>10</v>
      </c>
      <c r="B138">
        <v>900594</v>
      </c>
      <c r="C138">
        <v>37</v>
      </c>
      <c r="D138">
        <v>-1.4324324131011901</v>
      </c>
      <c r="E138">
        <v>1.4324324131011901</v>
      </c>
      <c r="F138" t="s">
        <v>1056</v>
      </c>
      <c r="G138" t="s">
        <v>12</v>
      </c>
      <c r="K138" t="s">
        <v>26</v>
      </c>
      <c r="L138" t="s">
        <v>1057</v>
      </c>
      <c r="M138" t="s">
        <v>16</v>
      </c>
      <c r="N138">
        <v>0</v>
      </c>
      <c r="O138" t="s">
        <v>1058</v>
      </c>
    </row>
    <row r="139" spans="1:15">
      <c r="A139">
        <v>10</v>
      </c>
      <c r="B139">
        <v>989003</v>
      </c>
      <c r="C139">
        <v>36</v>
      </c>
      <c r="D139">
        <v>-1.1944444179534901</v>
      </c>
      <c r="E139">
        <v>1.1944444179534901</v>
      </c>
      <c r="F139" t="s">
        <v>1059</v>
      </c>
      <c r="G139" t="s">
        <v>12</v>
      </c>
      <c r="K139" t="s">
        <v>26</v>
      </c>
      <c r="L139" t="s">
        <v>1060</v>
      </c>
      <c r="M139" t="s">
        <v>16</v>
      </c>
      <c r="N139">
        <v>0</v>
      </c>
      <c r="O139" t="s">
        <v>355</v>
      </c>
    </row>
    <row r="140" spans="1:15">
      <c r="A140">
        <v>10</v>
      </c>
      <c r="B140">
        <v>1258443</v>
      </c>
      <c r="C140">
        <v>26</v>
      </c>
      <c r="D140">
        <v>-1.88461542129516</v>
      </c>
      <c r="E140">
        <v>1.88461542129516</v>
      </c>
      <c r="F140" t="s">
        <v>1061</v>
      </c>
      <c r="G140" t="s">
        <v>12</v>
      </c>
      <c r="K140" t="s">
        <v>26</v>
      </c>
      <c r="L140" t="s">
        <v>73</v>
      </c>
      <c r="M140" t="s">
        <v>22</v>
      </c>
      <c r="N140">
        <v>0</v>
      </c>
      <c r="O140" t="s">
        <v>74</v>
      </c>
    </row>
    <row r="141" spans="1:15">
      <c r="A141">
        <v>11</v>
      </c>
      <c r="B141">
        <v>592</v>
      </c>
      <c r="C141">
        <v>26</v>
      </c>
      <c r="D141">
        <v>-1.6538461446762001</v>
      </c>
      <c r="E141">
        <v>1.6538461446762001</v>
      </c>
      <c r="F141" t="s">
        <v>1062</v>
      </c>
      <c r="G141" t="s">
        <v>12</v>
      </c>
      <c r="I141" t="s">
        <v>13</v>
      </c>
      <c r="J141" t="s">
        <v>13</v>
      </c>
      <c r="K141" t="s">
        <v>14</v>
      </c>
      <c r="L141" t="s">
        <v>75</v>
      </c>
      <c r="M141" t="s">
        <v>22</v>
      </c>
      <c r="N141">
        <v>23568</v>
      </c>
      <c r="O141" t="s">
        <v>17</v>
      </c>
    </row>
    <row r="142" spans="1:15">
      <c r="A142">
        <v>11</v>
      </c>
      <c r="B142">
        <v>599</v>
      </c>
      <c r="C142">
        <v>25</v>
      </c>
      <c r="D142">
        <v>-1.7200000286102199</v>
      </c>
      <c r="E142">
        <v>1.7200000286102199</v>
      </c>
      <c r="F142" t="s">
        <v>1063</v>
      </c>
      <c r="G142" t="s">
        <v>12</v>
      </c>
      <c r="I142" t="s">
        <v>13</v>
      </c>
      <c r="J142" t="s">
        <v>13</v>
      </c>
      <c r="K142" t="s">
        <v>14</v>
      </c>
      <c r="L142" t="s">
        <v>75</v>
      </c>
      <c r="M142" t="s">
        <v>22</v>
      </c>
      <c r="N142">
        <v>23561</v>
      </c>
      <c r="O142" t="s">
        <v>17</v>
      </c>
    </row>
    <row r="143" spans="1:15">
      <c r="A143">
        <v>11</v>
      </c>
      <c r="B143">
        <v>29379</v>
      </c>
      <c r="C143">
        <v>26</v>
      </c>
      <c r="D143">
        <v>-1.73076927661895</v>
      </c>
      <c r="E143">
        <v>1.73076927661895</v>
      </c>
      <c r="F143" t="s">
        <v>1064</v>
      </c>
      <c r="G143" t="s">
        <v>12</v>
      </c>
      <c r="J143" t="s">
        <v>13</v>
      </c>
      <c r="K143" t="s">
        <v>26</v>
      </c>
      <c r="L143" t="s">
        <v>75</v>
      </c>
      <c r="M143" t="s">
        <v>22</v>
      </c>
      <c r="N143">
        <v>0</v>
      </c>
      <c r="O143" t="s">
        <v>17</v>
      </c>
    </row>
    <row r="144" spans="1:15">
      <c r="A144">
        <v>11</v>
      </c>
      <c r="B144">
        <v>39905</v>
      </c>
      <c r="C144">
        <v>25</v>
      </c>
      <c r="D144">
        <v>-1.7200000286102199</v>
      </c>
      <c r="E144">
        <v>1.7200000286102199</v>
      </c>
      <c r="F144" t="s">
        <v>1065</v>
      </c>
      <c r="G144" t="s">
        <v>12</v>
      </c>
      <c r="K144" t="s">
        <v>26</v>
      </c>
      <c r="L144" t="s">
        <v>1066</v>
      </c>
      <c r="M144" t="s">
        <v>16</v>
      </c>
      <c r="N144">
        <v>0</v>
      </c>
      <c r="O144" t="s">
        <v>17</v>
      </c>
    </row>
    <row r="145" spans="1:15">
      <c r="A145">
        <v>11</v>
      </c>
      <c r="B145">
        <v>94657</v>
      </c>
      <c r="C145">
        <v>30</v>
      </c>
      <c r="D145">
        <v>-1.43333327770233</v>
      </c>
      <c r="E145">
        <v>1.43333327770233</v>
      </c>
      <c r="F145" t="s">
        <v>953</v>
      </c>
      <c r="G145" t="s">
        <v>12</v>
      </c>
      <c r="K145" t="s">
        <v>20</v>
      </c>
      <c r="L145" t="s">
        <v>1067</v>
      </c>
      <c r="M145" t="s">
        <v>22</v>
      </c>
      <c r="N145">
        <v>-3783</v>
      </c>
      <c r="O145" t="s">
        <v>666</v>
      </c>
    </row>
    <row r="146" spans="1:15">
      <c r="A146">
        <v>11</v>
      </c>
      <c r="B146">
        <v>443843</v>
      </c>
      <c r="C146">
        <v>37</v>
      </c>
      <c r="D146">
        <v>1.32432436943054</v>
      </c>
      <c r="E146">
        <v>1.32432436943054</v>
      </c>
      <c r="F146" t="s">
        <v>1068</v>
      </c>
      <c r="G146" s="34" t="s">
        <v>13</v>
      </c>
      <c r="H146" s="34" t="s">
        <v>1272</v>
      </c>
      <c r="K146" t="s">
        <v>14</v>
      </c>
      <c r="L146" t="s">
        <v>1069</v>
      </c>
      <c r="M146" t="s">
        <v>22</v>
      </c>
      <c r="N146">
        <v>15</v>
      </c>
      <c r="O146" t="s">
        <v>1070</v>
      </c>
    </row>
    <row r="147" spans="1:15">
      <c r="A147">
        <v>11</v>
      </c>
      <c r="B147">
        <v>720471</v>
      </c>
      <c r="C147">
        <v>40</v>
      </c>
      <c r="D147">
        <v>1.17499995231628</v>
      </c>
      <c r="E147">
        <v>1.17499995231628</v>
      </c>
      <c r="F147" t="s">
        <v>1071</v>
      </c>
      <c r="G147" s="34" t="s">
        <v>13</v>
      </c>
      <c r="H147" s="34" t="s">
        <v>1273</v>
      </c>
      <c r="K147" t="s">
        <v>14</v>
      </c>
      <c r="L147" t="s">
        <v>1072</v>
      </c>
      <c r="M147" t="s">
        <v>16</v>
      </c>
      <c r="N147">
        <v>521</v>
      </c>
      <c r="O147" t="s">
        <v>1073</v>
      </c>
    </row>
    <row r="148" spans="1:15">
      <c r="A148">
        <v>11</v>
      </c>
      <c r="B148">
        <v>748909</v>
      </c>
      <c r="C148">
        <v>39</v>
      </c>
      <c r="D148">
        <v>-1.1282051801681501</v>
      </c>
      <c r="E148">
        <v>1.1282051801681501</v>
      </c>
      <c r="F148" t="s">
        <v>1074</v>
      </c>
      <c r="G148" t="s">
        <v>12</v>
      </c>
      <c r="K148" t="s">
        <v>14</v>
      </c>
      <c r="L148" t="s">
        <v>1075</v>
      </c>
      <c r="M148" t="s">
        <v>22</v>
      </c>
      <c r="N148">
        <v>243</v>
      </c>
      <c r="O148" t="s">
        <v>1076</v>
      </c>
    </row>
    <row r="149" spans="1:15">
      <c r="A149">
        <v>11</v>
      </c>
      <c r="B149">
        <v>934682</v>
      </c>
      <c r="C149">
        <v>44</v>
      </c>
      <c r="D149">
        <v>1.43181812763214</v>
      </c>
      <c r="E149">
        <v>1.43181812763214</v>
      </c>
      <c r="F149" t="s">
        <v>378</v>
      </c>
      <c r="G149" t="s">
        <v>12</v>
      </c>
      <c r="K149" t="s">
        <v>14</v>
      </c>
      <c r="L149" t="s">
        <v>76</v>
      </c>
      <c r="M149" t="s">
        <v>22</v>
      </c>
      <c r="N149">
        <v>1318</v>
      </c>
      <c r="O149" t="s">
        <v>77</v>
      </c>
    </row>
    <row r="150" spans="1:15">
      <c r="A150">
        <v>11</v>
      </c>
      <c r="B150">
        <v>2031363</v>
      </c>
      <c r="C150">
        <v>25</v>
      </c>
      <c r="D150">
        <v>1.7200000286102199</v>
      </c>
      <c r="E150">
        <v>1.7200000286102199</v>
      </c>
      <c r="F150" t="s">
        <v>1077</v>
      </c>
      <c r="G150" t="s">
        <v>12</v>
      </c>
      <c r="K150" t="s">
        <v>26</v>
      </c>
      <c r="L150" t="s">
        <v>778</v>
      </c>
      <c r="M150" t="s">
        <v>16</v>
      </c>
      <c r="N150">
        <v>0</v>
      </c>
      <c r="O150" t="s">
        <v>17</v>
      </c>
    </row>
    <row r="151" spans="1:15">
      <c r="A151">
        <v>11</v>
      </c>
      <c r="B151">
        <v>2031365</v>
      </c>
      <c r="C151">
        <v>25</v>
      </c>
      <c r="D151">
        <v>1.7200000286102199</v>
      </c>
      <c r="E151">
        <v>1.7200000286102199</v>
      </c>
      <c r="F151" t="s">
        <v>1078</v>
      </c>
      <c r="G151" t="s">
        <v>12</v>
      </c>
      <c r="K151" t="s">
        <v>26</v>
      </c>
      <c r="L151" t="s">
        <v>778</v>
      </c>
      <c r="M151" t="s">
        <v>16</v>
      </c>
      <c r="N151">
        <v>0</v>
      </c>
      <c r="O151" t="s">
        <v>17</v>
      </c>
    </row>
    <row r="152" spans="1:15">
      <c r="A152">
        <v>12</v>
      </c>
      <c r="B152">
        <v>20266</v>
      </c>
      <c r="C152">
        <v>26</v>
      </c>
      <c r="D152">
        <v>-1.6538461446762001</v>
      </c>
      <c r="E152">
        <v>1.6538461446762001</v>
      </c>
      <c r="F152" t="s">
        <v>1079</v>
      </c>
      <c r="G152" t="s">
        <v>12</v>
      </c>
      <c r="J152" t="s">
        <v>13</v>
      </c>
      <c r="K152" t="s">
        <v>26</v>
      </c>
      <c r="L152" t="s">
        <v>91</v>
      </c>
      <c r="M152" t="s">
        <v>22</v>
      </c>
      <c r="N152">
        <v>0</v>
      </c>
      <c r="O152" t="s">
        <v>17</v>
      </c>
    </row>
    <row r="153" spans="1:15">
      <c r="A153">
        <v>12</v>
      </c>
      <c r="B153">
        <v>20416</v>
      </c>
      <c r="C153">
        <v>30</v>
      </c>
      <c r="D153">
        <v>-1.43333327770233</v>
      </c>
      <c r="E153">
        <v>1.43333327770233</v>
      </c>
      <c r="F153" t="s">
        <v>1080</v>
      </c>
      <c r="G153" t="s">
        <v>12</v>
      </c>
      <c r="J153" t="s">
        <v>13</v>
      </c>
      <c r="K153" t="s">
        <v>26</v>
      </c>
      <c r="L153" t="s">
        <v>91</v>
      </c>
      <c r="M153" t="s">
        <v>22</v>
      </c>
      <c r="N153">
        <v>0</v>
      </c>
      <c r="O153" t="s">
        <v>17</v>
      </c>
    </row>
    <row r="154" spans="1:15">
      <c r="A154">
        <v>12</v>
      </c>
      <c r="B154">
        <v>21911</v>
      </c>
      <c r="C154">
        <v>25</v>
      </c>
      <c r="D154">
        <v>-1.7200000286102199</v>
      </c>
      <c r="E154">
        <v>1.7200000286102199</v>
      </c>
      <c r="F154" t="s">
        <v>1081</v>
      </c>
      <c r="G154" t="s">
        <v>12</v>
      </c>
      <c r="J154" t="s">
        <v>13</v>
      </c>
      <c r="K154" t="s">
        <v>26</v>
      </c>
      <c r="L154" t="s">
        <v>91</v>
      </c>
      <c r="M154" t="s">
        <v>22</v>
      </c>
      <c r="N154">
        <v>0</v>
      </c>
      <c r="O154" t="s">
        <v>17</v>
      </c>
    </row>
    <row r="155" spans="1:15">
      <c r="A155">
        <v>12</v>
      </c>
      <c r="B155">
        <v>21925</v>
      </c>
      <c r="C155">
        <v>31</v>
      </c>
      <c r="D155">
        <v>-1.61290323734283</v>
      </c>
      <c r="E155">
        <v>1.61290323734283</v>
      </c>
      <c r="F155" t="s">
        <v>1082</v>
      </c>
      <c r="G155" t="s">
        <v>12</v>
      </c>
      <c r="J155" t="s">
        <v>13</v>
      </c>
      <c r="K155" t="s">
        <v>26</v>
      </c>
      <c r="L155" t="s">
        <v>91</v>
      </c>
      <c r="M155" t="s">
        <v>22</v>
      </c>
      <c r="N155">
        <v>0</v>
      </c>
      <c r="O155" t="s">
        <v>17</v>
      </c>
    </row>
    <row r="156" spans="1:15">
      <c r="A156">
        <v>12</v>
      </c>
      <c r="B156">
        <v>36180</v>
      </c>
      <c r="C156">
        <v>32</v>
      </c>
      <c r="D156">
        <v>-1.59375</v>
      </c>
      <c r="E156">
        <v>1.59375</v>
      </c>
      <c r="F156" t="s">
        <v>1083</v>
      </c>
      <c r="G156" t="s">
        <v>12</v>
      </c>
      <c r="K156" t="s">
        <v>26</v>
      </c>
      <c r="L156" t="s">
        <v>1084</v>
      </c>
      <c r="M156" t="s">
        <v>22</v>
      </c>
      <c r="N156">
        <v>0</v>
      </c>
      <c r="O156" t="s">
        <v>17</v>
      </c>
    </row>
    <row r="157" spans="1:15">
      <c r="A157">
        <v>12</v>
      </c>
      <c r="B157">
        <v>39932</v>
      </c>
      <c r="C157">
        <v>26</v>
      </c>
      <c r="D157">
        <v>-1.73076927661895</v>
      </c>
      <c r="E157">
        <v>1.73076927661895</v>
      </c>
      <c r="F157" t="s">
        <v>1085</v>
      </c>
      <c r="G157" t="s">
        <v>12</v>
      </c>
      <c r="K157" t="s">
        <v>26</v>
      </c>
      <c r="L157" t="s">
        <v>1084</v>
      </c>
      <c r="M157" t="s">
        <v>22</v>
      </c>
      <c r="N157">
        <v>0</v>
      </c>
      <c r="O157" t="s">
        <v>17</v>
      </c>
    </row>
    <row r="158" spans="1:15">
      <c r="A158">
        <v>12</v>
      </c>
      <c r="B158">
        <v>768822</v>
      </c>
      <c r="C158">
        <v>26</v>
      </c>
      <c r="D158">
        <v>1.73076927661895</v>
      </c>
      <c r="E158">
        <v>1.73076927661895</v>
      </c>
      <c r="F158" t="s">
        <v>1086</v>
      </c>
      <c r="G158" s="34" t="s">
        <v>13</v>
      </c>
      <c r="H158" s="34" t="s">
        <v>1274</v>
      </c>
      <c r="K158" t="s">
        <v>26</v>
      </c>
      <c r="L158" t="s">
        <v>1087</v>
      </c>
      <c r="M158" t="s">
        <v>22</v>
      </c>
      <c r="N158">
        <v>0</v>
      </c>
      <c r="O158" t="s">
        <v>17</v>
      </c>
    </row>
    <row r="159" spans="1:15">
      <c r="A159">
        <v>12</v>
      </c>
      <c r="B159">
        <v>768848</v>
      </c>
      <c r="C159">
        <v>26</v>
      </c>
      <c r="D159">
        <v>1.6538461446762001</v>
      </c>
      <c r="E159">
        <v>1.6538461446762001</v>
      </c>
      <c r="F159" t="s">
        <v>1088</v>
      </c>
      <c r="G159" s="34" t="s">
        <v>13</v>
      </c>
      <c r="H159" s="34" t="s">
        <v>1274</v>
      </c>
      <c r="K159" t="s">
        <v>26</v>
      </c>
      <c r="L159" t="s">
        <v>1087</v>
      </c>
      <c r="M159" t="s">
        <v>22</v>
      </c>
      <c r="N159">
        <v>0</v>
      </c>
      <c r="O159" t="s">
        <v>17</v>
      </c>
    </row>
    <row r="160" spans="1:15">
      <c r="A160">
        <v>12</v>
      </c>
      <c r="B160">
        <v>768852</v>
      </c>
      <c r="C160">
        <v>25</v>
      </c>
      <c r="D160">
        <v>1.7200000286102199</v>
      </c>
      <c r="E160">
        <v>1.7200000286102199</v>
      </c>
      <c r="F160" t="s">
        <v>1089</v>
      </c>
      <c r="G160" t="s">
        <v>12</v>
      </c>
      <c r="K160" t="s">
        <v>26</v>
      </c>
      <c r="L160" t="s">
        <v>1087</v>
      </c>
      <c r="M160" t="s">
        <v>22</v>
      </c>
      <c r="N160">
        <v>0</v>
      </c>
      <c r="O160" t="s">
        <v>17</v>
      </c>
    </row>
    <row r="161" spans="1:15">
      <c r="A161">
        <v>12</v>
      </c>
      <c r="B161">
        <v>768854</v>
      </c>
      <c r="C161">
        <v>26</v>
      </c>
      <c r="D161">
        <v>1.6538461446762001</v>
      </c>
      <c r="E161">
        <v>1.6538461446762001</v>
      </c>
      <c r="F161" t="s">
        <v>1090</v>
      </c>
      <c r="G161" t="s">
        <v>12</v>
      </c>
      <c r="K161" t="s">
        <v>26</v>
      </c>
      <c r="L161" t="s">
        <v>1087</v>
      </c>
      <c r="M161" t="s">
        <v>22</v>
      </c>
      <c r="N161">
        <v>0</v>
      </c>
      <c r="O161" t="s">
        <v>17</v>
      </c>
    </row>
    <row r="162" spans="1:15">
      <c r="A162">
        <v>12</v>
      </c>
      <c r="B162">
        <v>770428</v>
      </c>
      <c r="C162">
        <v>34</v>
      </c>
      <c r="D162">
        <v>1.5</v>
      </c>
      <c r="E162">
        <v>1.5</v>
      </c>
      <c r="F162" t="s">
        <v>1091</v>
      </c>
      <c r="G162" t="s">
        <v>12</v>
      </c>
      <c r="K162" t="s">
        <v>26</v>
      </c>
      <c r="L162" t="s">
        <v>1087</v>
      </c>
      <c r="M162" t="s">
        <v>22</v>
      </c>
      <c r="N162">
        <v>0</v>
      </c>
      <c r="O162" t="s">
        <v>17</v>
      </c>
    </row>
    <row r="163" spans="1:15">
      <c r="A163">
        <v>12</v>
      </c>
      <c r="B163">
        <v>857969</v>
      </c>
      <c r="C163">
        <v>27</v>
      </c>
      <c r="D163">
        <v>-1.6666666269302299</v>
      </c>
      <c r="E163">
        <v>1.6666666269302299</v>
      </c>
      <c r="F163" t="s">
        <v>1092</v>
      </c>
      <c r="G163" t="s">
        <v>12</v>
      </c>
      <c r="K163" t="s">
        <v>26</v>
      </c>
      <c r="L163" t="s">
        <v>1093</v>
      </c>
      <c r="M163" t="s">
        <v>22</v>
      </c>
      <c r="N163">
        <v>0</v>
      </c>
      <c r="O163" t="s">
        <v>1094</v>
      </c>
    </row>
    <row r="164" spans="1:15">
      <c r="A164">
        <v>12</v>
      </c>
      <c r="B164">
        <v>985247</v>
      </c>
      <c r="C164">
        <v>26</v>
      </c>
      <c r="D164">
        <v>1.9230768680572501</v>
      </c>
      <c r="E164">
        <v>1.9230768680572501</v>
      </c>
      <c r="F164" t="s">
        <v>379</v>
      </c>
      <c r="G164" s="34" t="s">
        <v>13</v>
      </c>
      <c r="H164" s="34" t="s">
        <v>1238</v>
      </c>
      <c r="K164" t="s">
        <v>20</v>
      </c>
      <c r="L164" t="s">
        <v>79</v>
      </c>
      <c r="M164" t="s">
        <v>16</v>
      </c>
      <c r="N164">
        <v>-772</v>
      </c>
      <c r="O164" t="s">
        <v>80</v>
      </c>
    </row>
    <row r="165" spans="1:15">
      <c r="A165">
        <v>12</v>
      </c>
      <c r="B165">
        <v>1179362</v>
      </c>
      <c r="C165">
        <v>26</v>
      </c>
      <c r="D165">
        <v>1.6538461446762001</v>
      </c>
      <c r="E165">
        <v>1.6538461446762001</v>
      </c>
      <c r="F165" t="s">
        <v>1095</v>
      </c>
      <c r="G165" t="s">
        <v>12</v>
      </c>
      <c r="K165" t="s">
        <v>14</v>
      </c>
      <c r="L165" t="s">
        <v>1096</v>
      </c>
      <c r="M165" t="s">
        <v>22</v>
      </c>
      <c r="N165">
        <v>176</v>
      </c>
      <c r="O165" t="s">
        <v>1097</v>
      </c>
    </row>
    <row r="166" spans="1:15">
      <c r="A166">
        <v>12</v>
      </c>
      <c r="B166">
        <v>1201094</v>
      </c>
      <c r="C166">
        <v>39</v>
      </c>
      <c r="D166">
        <v>1.20512819290161</v>
      </c>
      <c r="E166">
        <v>1.20512819290161</v>
      </c>
      <c r="F166" t="s">
        <v>1098</v>
      </c>
      <c r="G166" t="s">
        <v>12</v>
      </c>
      <c r="K166" t="s">
        <v>14</v>
      </c>
      <c r="L166" t="s">
        <v>1099</v>
      </c>
      <c r="M166" t="s">
        <v>22</v>
      </c>
      <c r="N166">
        <v>1880</v>
      </c>
      <c r="O166" t="s">
        <v>1100</v>
      </c>
    </row>
    <row r="167" spans="1:15">
      <c r="A167">
        <v>12</v>
      </c>
      <c r="B167">
        <v>1360355</v>
      </c>
      <c r="C167">
        <v>42</v>
      </c>
      <c r="D167">
        <v>1.45238089561462</v>
      </c>
      <c r="E167">
        <v>1.45238089561462</v>
      </c>
      <c r="F167" t="s">
        <v>380</v>
      </c>
      <c r="G167" s="34" t="s">
        <v>13</v>
      </c>
      <c r="H167" s="34" t="s">
        <v>1239</v>
      </c>
      <c r="K167" t="s">
        <v>20</v>
      </c>
      <c r="L167" t="s">
        <v>82</v>
      </c>
      <c r="M167" t="s">
        <v>22</v>
      </c>
      <c r="N167">
        <v>-276</v>
      </c>
      <c r="O167" t="s">
        <v>59</v>
      </c>
    </row>
    <row r="168" spans="1:15">
      <c r="A168">
        <v>12</v>
      </c>
      <c r="B168">
        <v>1478859</v>
      </c>
      <c r="C168">
        <v>25</v>
      </c>
      <c r="D168">
        <v>-1.7200000286102199</v>
      </c>
      <c r="E168">
        <v>1.7200000286102199</v>
      </c>
      <c r="F168" t="s">
        <v>383</v>
      </c>
      <c r="G168" t="s">
        <v>12</v>
      </c>
      <c r="K168" t="s">
        <v>26</v>
      </c>
      <c r="L168" t="s">
        <v>89</v>
      </c>
      <c r="M168" t="s">
        <v>16</v>
      </c>
      <c r="N168">
        <v>0</v>
      </c>
      <c r="O168" t="s">
        <v>90</v>
      </c>
    </row>
    <row r="169" spans="1:15">
      <c r="A169">
        <v>12</v>
      </c>
      <c r="B169">
        <v>1478861</v>
      </c>
      <c r="C169">
        <v>26</v>
      </c>
      <c r="D169">
        <v>-1.76923072338104</v>
      </c>
      <c r="E169">
        <v>1.76923072338104</v>
      </c>
      <c r="F169" t="s">
        <v>493</v>
      </c>
      <c r="G169" t="s">
        <v>12</v>
      </c>
      <c r="K169" t="s">
        <v>26</v>
      </c>
      <c r="L169" t="s">
        <v>89</v>
      </c>
      <c r="M169" t="s">
        <v>16</v>
      </c>
      <c r="N169">
        <v>0</v>
      </c>
      <c r="O169" t="s">
        <v>90</v>
      </c>
    </row>
    <row r="170" spans="1:15">
      <c r="A170">
        <v>12</v>
      </c>
      <c r="B170">
        <v>1478865</v>
      </c>
      <c r="C170">
        <v>28</v>
      </c>
      <c r="D170">
        <v>-2.07142853736877</v>
      </c>
      <c r="E170">
        <v>2.07142853736877</v>
      </c>
      <c r="F170" t="s">
        <v>494</v>
      </c>
      <c r="G170" t="s">
        <v>12</v>
      </c>
      <c r="K170" t="s">
        <v>26</v>
      </c>
      <c r="L170" t="s">
        <v>89</v>
      </c>
      <c r="M170" t="s">
        <v>16</v>
      </c>
      <c r="N170">
        <v>0</v>
      </c>
      <c r="O170" t="s">
        <v>90</v>
      </c>
    </row>
    <row r="171" spans="1:15">
      <c r="A171">
        <v>12</v>
      </c>
      <c r="B171">
        <v>1478871</v>
      </c>
      <c r="C171">
        <v>25</v>
      </c>
      <c r="D171">
        <v>-1.7200000286102199</v>
      </c>
      <c r="E171">
        <v>1.7200000286102199</v>
      </c>
      <c r="F171" t="s">
        <v>383</v>
      </c>
      <c r="G171" t="s">
        <v>12</v>
      </c>
      <c r="K171" t="s">
        <v>26</v>
      </c>
      <c r="L171" t="s">
        <v>89</v>
      </c>
      <c r="M171" t="s">
        <v>16</v>
      </c>
      <c r="N171">
        <v>0</v>
      </c>
      <c r="O171" t="s">
        <v>90</v>
      </c>
    </row>
    <row r="172" spans="1:15">
      <c r="A172">
        <v>12</v>
      </c>
      <c r="B172">
        <v>1478873</v>
      </c>
      <c r="C172">
        <v>26</v>
      </c>
      <c r="D172">
        <v>-1.76923072338104</v>
      </c>
      <c r="E172">
        <v>1.76923072338104</v>
      </c>
      <c r="F172" t="s">
        <v>493</v>
      </c>
      <c r="G172" t="s">
        <v>12</v>
      </c>
      <c r="K172" t="s">
        <v>26</v>
      </c>
      <c r="L172" t="s">
        <v>89</v>
      </c>
      <c r="M172" t="s">
        <v>16</v>
      </c>
      <c r="N172">
        <v>0</v>
      </c>
      <c r="O172" t="s">
        <v>90</v>
      </c>
    </row>
    <row r="173" spans="1:15">
      <c r="A173">
        <v>12</v>
      </c>
      <c r="B173">
        <v>1478877</v>
      </c>
      <c r="C173">
        <v>28</v>
      </c>
      <c r="D173">
        <v>-2.07142853736877</v>
      </c>
      <c r="E173">
        <v>2.07142853736877</v>
      </c>
      <c r="F173" t="s">
        <v>494</v>
      </c>
      <c r="G173" t="s">
        <v>12</v>
      </c>
      <c r="K173" t="s">
        <v>26</v>
      </c>
      <c r="L173" t="s">
        <v>89</v>
      </c>
      <c r="M173" t="s">
        <v>16</v>
      </c>
      <c r="N173">
        <v>0</v>
      </c>
      <c r="O173" t="s">
        <v>90</v>
      </c>
    </row>
    <row r="174" spans="1:15">
      <c r="A174">
        <v>12</v>
      </c>
      <c r="B174">
        <v>1478883</v>
      </c>
      <c r="C174">
        <v>25</v>
      </c>
      <c r="D174">
        <v>-1.7200000286102199</v>
      </c>
      <c r="E174">
        <v>1.7200000286102199</v>
      </c>
      <c r="F174" t="s">
        <v>383</v>
      </c>
      <c r="G174" t="s">
        <v>12</v>
      </c>
      <c r="K174" t="s">
        <v>26</v>
      </c>
      <c r="L174" t="s">
        <v>89</v>
      </c>
      <c r="M174" t="s">
        <v>16</v>
      </c>
      <c r="N174">
        <v>0</v>
      </c>
      <c r="O174" t="s">
        <v>90</v>
      </c>
    </row>
    <row r="175" spans="1:15">
      <c r="A175">
        <v>12</v>
      </c>
      <c r="B175">
        <v>1478885</v>
      </c>
      <c r="C175">
        <v>26</v>
      </c>
      <c r="D175">
        <v>-1.76923072338104</v>
      </c>
      <c r="E175">
        <v>1.76923072338104</v>
      </c>
      <c r="F175" t="s">
        <v>493</v>
      </c>
      <c r="G175" t="s">
        <v>12</v>
      </c>
      <c r="K175" t="s">
        <v>26</v>
      </c>
      <c r="L175" t="s">
        <v>89</v>
      </c>
      <c r="M175" t="s">
        <v>16</v>
      </c>
      <c r="N175">
        <v>0</v>
      </c>
      <c r="O175" t="s">
        <v>90</v>
      </c>
    </row>
    <row r="176" spans="1:15">
      <c r="A176">
        <v>12</v>
      </c>
      <c r="B176">
        <v>1478889</v>
      </c>
      <c r="C176">
        <v>28</v>
      </c>
      <c r="D176">
        <v>-2.07142853736877</v>
      </c>
      <c r="E176">
        <v>2.07142853736877</v>
      </c>
      <c r="F176" t="s">
        <v>494</v>
      </c>
      <c r="G176" t="s">
        <v>12</v>
      </c>
      <c r="K176" t="s">
        <v>26</v>
      </c>
      <c r="L176" t="s">
        <v>89</v>
      </c>
      <c r="M176" t="s">
        <v>16</v>
      </c>
      <c r="N176">
        <v>0</v>
      </c>
      <c r="O176" t="s">
        <v>90</v>
      </c>
    </row>
    <row r="177" spans="1:15">
      <c r="A177">
        <v>12</v>
      </c>
      <c r="B177">
        <v>1478895</v>
      </c>
      <c r="C177">
        <v>25</v>
      </c>
      <c r="D177">
        <v>-1.7200000286102199</v>
      </c>
      <c r="E177">
        <v>1.7200000286102199</v>
      </c>
      <c r="F177" t="s">
        <v>383</v>
      </c>
      <c r="G177" t="s">
        <v>12</v>
      </c>
      <c r="K177" t="s">
        <v>26</v>
      </c>
      <c r="L177" t="s">
        <v>89</v>
      </c>
      <c r="M177" t="s">
        <v>16</v>
      </c>
      <c r="N177">
        <v>0</v>
      </c>
      <c r="O177" t="s">
        <v>90</v>
      </c>
    </row>
    <row r="178" spans="1:15">
      <c r="A178">
        <v>12</v>
      </c>
      <c r="B178">
        <v>1478897</v>
      </c>
      <c r="C178">
        <v>26</v>
      </c>
      <c r="D178">
        <v>-1.76923072338104</v>
      </c>
      <c r="E178">
        <v>1.76923072338104</v>
      </c>
      <c r="F178" t="s">
        <v>493</v>
      </c>
      <c r="G178" t="s">
        <v>12</v>
      </c>
      <c r="K178" t="s">
        <v>26</v>
      </c>
      <c r="L178" t="s">
        <v>89</v>
      </c>
      <c r="M178" t="s">
        <v>16</v>
      </c>
      <c r="N178">
        <v>0</v>
      </c>
      <c r="O178" t="s">
        <v>90</v>
      </c>
    </row>
    <row r="179" spans="1:15">
      <c r="A179">
        <v>12</v>
      </c>
      <c r="B179">
        <v>1478901</v>
      </c>
      <c r="C179">
        <v>28</v>
      </c>
      <c r="D179">
        <v>-2.07142853736877</v>
      </c>
      <c r="E179">
        <v>2.07142853736877</v>
      </c>
      <c r="F179" t="s">
        <v>494</v>
      </c>
      <c r="G179" t="s">
        <v>12</v>
      </c>
      <c r="K179" t="s">
        <v>26</v>
      </c>
      <c r="L179" t="s">
        <v>89</v>
      </c>
      <c r="M179" t="s">
        <v>16</v>
      </c>
      <c r="N179">
        <v>0</v>
      </c>
      <c r="O179" t="s">
        <v>90</v>
      </c>
    </row>
    <row r="180" spans="1:15">
      <c r="A180">
        <v>12</v>
      </c>
      <c r="B180">
        <v>1478907</v>
      </c>
      <c r="C180">
        <v>25</v>
      </c>
      <c r="D180">
        <v>-1.7200000286102199</v>
      </c>
      <c r="E180">
        <v>1.7200000286102199</v>
      </c>
      <c r="F180" t="s">
        <v>383</v>
      </c>
      <c r="G180" t="s">
        <v>12</v>
      </c>
      <c r="K180" t="s">
        <v>26</v>
      </c>
      <c r="L180" t="s">
        <v>89</v>
      </c>
      <c r="M180" t="s">
        <v>16</v>
      </c>
      <c r="N180">
        <v>0</v>
      </c>
      <c r="O180" t="s">
        <v>90</v>
      </c>
    </row>
    <row r="181" spans="1:15">
      <c r="A181">
        <v>12</v>
      </c>
      <c r="B181">
        <v>1478909</v>
      </c>
      <c r="C181">
        <v>26</v>
      </c>
      <c r="D181">
        <v>-1.76923072338104</v>
      </c>
      <c r="E181">
        <v>1.76923072338104</v>
      </c>
      <c r="F181" t="s">
        <v>493</v>
      </c>
      <c r="G181" t="s">
        <v>12</v>
      </c>
      <c r="K181" t="s">
        <v>26</v>
      </c>
      <c r="L181" t="s">
        <v>89</v>
      </c>
      <c r="M181" t="s">
        <v>16</v>
      </c>
      <c r="N181">
        <v>0</v>
      </c>
      <c r="O181" t="s">
        <v>90</v>
      </c>
    </row>
    <row r="182" spans="1:15">
      <c r="A182">
        <v>12</v>
      </c>
      <c r="B182">
        <v>1478913</v>
      </c>
      <c r="C182">
        <v>28</v>
      </c>
      <c r="D182">
        <v>-2.07142853736877</v>
      </c>
      <c r="E182">
        <v>2.07142853736877</v>
      </c>
      <c r="F182" t="s">
        <v>494</v>
      </c>
      <c r="G182" t="s">
        <v>12</v>
      </c>
      <c r="K182" t="s">
        <v>26</v>
      </c>
      <c r="L182" t="s">
        <v>89</v>
      </c>
      <c r="M182" t="s">
        <v>16</v>
      </c>
      <c r="N182">
        <v>0</v>
      </c>
      <c r="O182" t="s">
        <v>90</v>
      </c>
    </row>
    <row r="183" spans="1:15">
      <c r="A183">
        <v>12</v>
      </c>
      <c r="B183">
        <v>1478919</v>
      </c>
      <c r="C183">
        <v>25</v>
      </c>
      <c r="D183">
        <v>-1.7200000286102199</v>
      </c>
      <c r="E183">
        <v>1.7200000286102199</v>
      </c>
      <c r="F183" t="s">
        <v>383</v>
      </c>
      <c r="G183" t="s">
        <v>12</v>
      </c>
      <c r="K183" t="s">
        <v>26</v>
      </c>
      <c r="L183" t="s">
        <v>89</v>
      </c>
      <c r="M183" t="s">
        <v>16</v>
      </c>
      <c r="N183">
        <v>0</v>
      </c>
      <c r="O183" t="s">
        <v>90</v>
      </c>
    </row>
    <row r="184" spans="1:15">
      <c r="A184">
        <v>12</v>
      </c>
      <c r="B184">
        <v>1478921</v>
      </c>
      <c r="C184">
        <v>26</v>
      </c>
      <c r="D184">
        <v>-1.76923072338104</v>
      </c>
      <c r="E184">
        <v>1.76923072338104</v>
      </c>
      <c r="F184" t="s">
        <v>493</v>
      </c>
      <c r="G184" t="s">
        <v>12</v>
      </c>
      <c r="K184" t="s">
        <v>26</v>
      </c>
      <c r="L184" t="s">
        <v>89</v>
      </c>
      <c r="M184" t="s">
        <v>16</v>
      </c>
      <c r="N184">
        <v>0</v>
      </c>
      <c r="O184" t="s">
        <v>90</v>
      </c>
    </row>
    <row r="185" spans="1:15">
      <c r="A185">
        <v>12</v>
      </c>
      <c r="B185">
        <v>1478925</v>
      </c>
      <c r="C185">
        <v>28</v>
      </c>
      <c r="D185">
        <v>-2.07142853736877</v>
      </c>
      <c r="E185">
        <v>2.07142853736877</v>
      </c>
      <c r="F185" t="s">
        <v>494</v>
      </c>
      <c r="G185" t="s">
        <v>12</v>
      </c>
      <c r="K185" t="s">
        <v>26</v>
      </c>
      <c r="L185" t="s">
        <v>89</v>
      </c>
      <c r="M185" t="s">
        <v>16</v>
      </c>
      <c r="N185">
        <v>0</v>
      </c>
      <c r="O185" t="s">
        <v>90</v>
      </c>
    </row>
    <row r="186" spans="1:15">
      <c r="A186">
        <v>12</v>
      </c>
      <c r="B186">
        <v>1478931</v>
      </c>
      <c r="C186">
        <v>25</v>
      </c>
      <c r="D186">
        <v>-1.7200000286102199</v>
      </c>
      <c r="E186">
        <v>1.7200000286102199</v>
      </c>
      <c r="F186" t="s">
        <v>383</v>
      </c>
      <c r="G186" t="s">
        <v>12</v>
      </c>
      <c r="K186" t="s">
        <v>26</v>
      </c>
      <c r="L186" t="s">
        <v>89</v>
      </c>
      <c r="M186" t="s">
        <v>16</v>
      </c>
      <c r="N186">
        <v>0</v>
      </c>
      <c r="O186" t="s">
        <v>90</v>
      </c>
    </row>
    <row r="187" spans="1:15">
      <c r="A187">
        <v>12</v>
      </c>
      <c r="B187">
        <v>1478933</v>
      </c>
      <c r="C187">
        <v>26</v>
      </c>
      <c r="D187">
        <v>-1.76923072338104</v>
      </c>
      <c r="E187">
        <v>1.76923072338104</v>
      </c>
      <c r="F187" t="s">
        <v>493</v>
      </c>
      <c r="G187" t="s">
        <v>12</v>
      </c>
      <c r="K187" t="s">
        <v>26</v>
      </c>
      <c r="L187" t="s">
        <v>89</v>
      </c>
      <c r="M187" t="s">
        <v>16</v>
      </c>
      <c r="N187">
        <v>0</v>
      </c>
      <c r="O187" t="s">
        <v>90</v>
      </c>
    </row>
    <row r="188" spans="1:15">
      <c r="A188">
        <v>12</v>
      </c>
      <c r="B188">
        <v>1478937</v>
      </c>
      <c r="C188">
        <v>28</v>
      </c>
      <c r="D188">
        <v>-2.07142853736877</v>
      </c>
      <c r="E188">
        <v>2.07142853736877</v>
      </c>
      <c r="F188" t="s">
        <v>494</v>
      </c>
      <c r="G188" t="s">
        <v>12</v>
      </c>
      <c r="K188" t="s">
        <v>26</v>
      </c>
      <c r="L188" t="s">
        <v>89</v>
      </c>
      <c r="M188" t="s">
        <v>16</v>
      </c>
      <c r="N188">
        <v>0</v>
      </c>
      <c r="O188" t="s">
        <v>90</v>
      </c>
    </row>
    <row r="189" spans="1:15">
      <c r="A189">
        <v>12</v>
      </c>
      <c r="B189">
        <v>1478943</v>
      </c>
      <c r="C189">
        <v>25</v>
      </c>
      <c r="D189">
        <v>-1.7200000286102199</v>
      </c>
      <c r="E189">
        <v>1.7200000286102199</v>
      </c>
      <c r="F189" t="s">
        <v>383</v>
      </c>
      <c r="G189" t="s">
        <v>12</v>
      </c>
      <c r="K189" t="s">
        <v>26</v>
      </c>
      <c r="L189" t="s">
        <v>89</v>
      </c>
      <c r="M189" t="s">
        <v>16</v>
      </c>
      <c r="N189">
        <v>0</v>
      </c>
      <c r="O189" t="s">
        <v>90</v>
      </c>
    </row>
    <row r="190" spans="1:15">
      <c r="A190">
        <v>12</v>
      </c>
      <c r="B190">
        <v>1478945</v>
      </c>
      <c r="C190">
        <v>26</v>
      </c>
      <c r="D190">
        <v>-1.76923072338104</v>
      </c>
      <c r="E190">
        <v>1.76923072338104</v>
      </c>
      <c r="F190" t="s">
        <v>493</v>
      </c>
      <c r="G190" t="s">
        <v>12</v>
      </c>
      <c r="K190" t="s">
        <v>26</v>
      </c>
      <c r="L190" t="s">
        <v>89</v>
      </c>
      <c r="M190" t="s">
        <v>16</v>
      </c>
      <c r="N190">
        <v>0</v>
      </c>
      <c r="O190" t="s">
        <v>90</v>
      </c>
    </row>
    <row r="191" spans="1:15">
      <c r="A191">
        <v>12</v>
      </c>
      <c r="B191">
        <v>1478949</v>
      </c>
      <c r="C191">
        <v>28</v>
      </c>
      <c r="D191">
        <v>-2.07142853736877</v>
      </c>
      <c r="E191">
        <v>2.07142853736877</v>
      </c>
      <c r="F191" t="s">
        <v>494</v>
      </c>
      <c r="G191" t="s">
        <v>12</v>
      </c>
      <c r="K191" t="s">
        <v>26</v>
      </c>
      <c r="L191" t="s">
        <v>89</v>
      </c>
      <c r="M191" t="s">
        <v>16</v>
      </c>
      <c r="N191">
        <v>0</v>
      </c>
      <c r="O191" t="s">
        <v>90</v>
      </c>
    </row>
    <row r="192" spans="1:15">
      <c r="A192">
        <v>12</v>
      </c>
      <c r="B192">
        <v>1478955</v>
      </c>
      <c r="C192">
        <v>25</v>
      </c>
      <c r="D192">
        <v>-1.7200000286102199</v>
      </c>
      <c r="E192">
        <v>1.7200000286102199</v>
      </c>
      <c r="F192" t="s">
        <v>383</v>
      </c>
      <c r="G192" t="s">
        <v>12</v>
      </c>
      <c r="K192" t="s">
        <v>26</v>
      </c>
      <c r="L192" t="s">
        <v>89</v>
      </c>
      <c r="M192" t="s">
        <v>16</v>
      </c>
      <c r="N192">
        <v>0</v>
      </c>
      <c r="O192" t="s">
        <v>90</v>
      </c>
    </row>
    <row r="193" spans="1:15">
      <c r="A193">
        <v>12</v>
      </c>
      <c r="B193">
        <v>1478957</v>
      </c>
      <c r="C193">
        <v>26</v>
      </c>
      <c r="D193">
        <v>-1.76923072338104</v>
      </c>
      <c r="E193">
        <v>1.76923072338104</v>
      </c>
      <c r="F193" t="s">
        <v>493</v>
      </c>
      <c r="G193" t="s">
        <v>12</v>
      </c>
      <c r="K193" t="s">
        <v>26</v>
      </c>
      <c r="L193" t="s">
        <v>89</v>
      </c>
      <c r="M193" t="s">
        <v>16</v>
      </c>
      <c r="N193">
        <v>0</v>
      </c>
      <c r="O193" t="s">
        <v>90</v>
      </c>
    </row>
    <row r="194" spans="1:15">
      <c r="A194">
        <v>12</v>
      </c>
      <c r="B194">
        <v>1478961</v>
      </c>
      <c r="C194">
        <v>28</v>
      </c>
      <c r="D194">
        <v>-2.07142853736877</v>
      </c>
      <c r="E194">
        <v>2.07142853736877</v>
      </c>
      <c r="F194" t="s">
        <v>494</v>
      </c>
      <c r="G194" t="s">
        <v>12</v>
      </c>
      <c r="K194" t="s">
        <v>26</v>
      </c>
      <c r="L194" t="s">
        <v>89</v>
      </c>
      <c r="M194" t="s">
        <v>16</v>
      </c>
      <c r="N194">
        <v>0</v>
      </c>
      <c r="O194" t="s">
        <v>90</v>
      </c>
    </row>
    <row r="195" spans="1:15">
      <c r="A195">
        <v>12</v>
      </c>
      <c r="B195">
        <v>1478967</v>
      </c>
      <c r="C195">
        <v>25</v>
      </c>
      <c r="D195">
        <v>-1.7200000286102199</v>
      </c>
      <c r="E195">
        <v>1.7200000286102199</v>
      </c>
      <c r="F195" t="s">
        <v>383</v>
      </c>
      <c r="G195" t="s">
        <v>12</v>
      </c>
      <c r="K195" t="s">
        <v>26</v>
      </c>
      <c r="L195" t="s">
        <v>89</v>
      </c>
      <c r="M195" t="s">
        <v>16</v>
      </c>
      <c r="N195">
        <v>0</v>
      </c>
      <c r="O195" t="s">
        <v>90</v>
      </c>
    </row>
    <row r="196" spans="1:15">
      <c r="A196">
        <v>12</v>
      </c>
      <c r="B196">
        <v>1478969</v>
      </c>
      <c r="C196">
        <v>26</v>
      </c>
      <c r="D196">
        <v>-1.76923072338104</v>
      </c>
      <c r="E196">
        <v>1.76923072338104</v>
      </c>
      <c r="F196" t="s">
        <v>493</v>
      </c>
      <c r="G196" t="s">
        <v>12</v>
      </c>
      <c r="K196" t="s">
        <v>26</v>
      </c>
      <c r="L196" t="s">
        <v>89</v>
      </c>
      <c r="M196" t="s">
        <v>16</v>
      </c>
      <c r="N196">
        <v>0</v>
      </c>
      <c r="O196" t="s">
        <v>90</v>
      </c>
    </row>
    <row r="197" spans="1:15">
      <c r="A197">
        <v>12</v>
      </c>
      <c r="B197">
        <v>1478973</v>
      </c>
      <c r="C197">
        <v>28</v>
      </c>
      <c r="D197">
        <v>-2.07142853736877</v>
      </c>
      <c r="E197">
        <v>2.07142853736877</v>
      </c>
      <c r="F197" t="s">
        <v>494</v>
      </c>
      <c r="G197" t="s">
        <v>12</v>
      </c>
      <c r="K197" t="s">
        <v>26</v>
      </c>
      <c r="L197" t="s">
        <v>89</v>
      </c>
      <c r="M197" t="s">
        <v>16</v>
      </c>
      <c r="N197">
        <v>0</v>
      </c>
      <c r="O197" t="s">
        <v>90</v>
      </c>
    </row>
    <row r="198" spans="1:15">
      <c r="A198">
        <v>12</v>
      </c>
      <c r="B198">
        <v>1478979</v>
      </c>
      <c r="C198">
        <v>25</v>
      </c>
      <c r="D198">
        <v>-1.7200000286102199</v>
      </c>
      <c r="E198">
        <v>1.7200000286102199</v>
      </c>
      <c r="F198" t="s">
        <v>383</v>
      </c>
      <c r="G198" t="s">
        <v>12</v>
      </c>
      <c r="K198" t="s">
        <v>26</v>
      </c>
      <c r="L198" t="s">
        <v>89</v>
      </c>
      <c r="M198" t="s">
        <v>16</v>
      </c>
      <c r="N198">
        <v>0</v>
      </c>
      <c r="O198" t="s">
        <v>90</v>
      </c>
    </row>
    <row r="199" spans="1:15">
      <c r="A199">
        <v>12</v>
      </c>
      <c r="B199">
        <v>1478981</v>
      </c>
      <c r="C199">
        <v>25</v>
      </c>
      <c r="D199">
        <v>-1.7200000286102199</v>
      </c>
      <c r="E199">
        <v>1.7200000286102199</v>
      </c>
      <c r="F199" t="s">
        <v>495</v>
      </c>
      <c r="G199" t="s">
        <v>12</v>
      </c>
      <c r="K199" t="s">
        <v>26</v>
      </c>
      <c r="L199" t="s">
        <v>89</v>
      </c>
      <c r="M199" t="s">
        <v>16</v>
      </c>
      <c r="N199">
        <v>0</v>
      </c>
      <c r="O199" t="s">
        <v>90</v>
      </c>
    </row>
    <row r="200" spans="1:15">
      <c r="A200">
        <v>12</v>
      </c>
      <c r="B200">
        <v>1593644</v>
      </c>
      <c r="C200">
        <v>39</v>
      </c>
      <c r="D200">
        <v>1.38461542129516</v>
      </c>
      <c r="E200">
        <v>1.38461542129516</v>
      </c>
      <c r="F200" t="s">
        <v>381</v>
      </c>
      <c r="G200" t="s">
        <v>12</v>
      </c>
      <c r="K200" t="s">
        <v>14</v>
      </c>
      <c r="L200" t="s">
        <v>84</v>
      </c>
      <c r="M200" t="s">
        <v>22</v>
      </c>
      <c r="N200">
        <v>12</v>
      </c>
      <c r="O200" t="s">
        <v>355</v>
      </c>
    </row>
    <row r="201" spans="1:15">
      <c r="A201">
        <v>12</v>
      </c>
      <c r="B201">
        <v>1697593</v>
      </c>
      <c r="C201">
        <v>31</v>
      </c>
      <c r="D201">
        <v>-1.6451612710952701</v>
      </c>
      <c r="E201">
        <v>1.6451612710952701</v>
      </c>
      <c r="F201" t="s">
        <v>1101</v>
      </c>
      <c r="G201" t="s">
        <v>12</v>
      </c>
      <c r="K201" t="s">
        <v>26</v>
      </c>
      <c r="L201" t="s">
        <v>1102</v>
      </c>
      <c r="M201" t="s">
        <v>22</v>
      </c>
      <c r="N201">
        <v>0</v>
      </c>
      <c r="O201" t="s">
        <v>17</v>
      </c>
    </row>
    <row r="202" spans="1:15">
      <c r="A202">
        <v>12</v>
      </c>
      <c r="B202">
        <v>1697603</v>
      </c>
      <c r="C202">
        <v>29</v>
      </c>
      <c r="D202">
        <v>-1.89655172824859</v>
      </c>
      <c r="E202">
        <v>1.89655172824859</v>
      </c>
      <c r="F202" t="s">
        <v>1103</v>
      </c>
      <c r="G202" t="s">
        <v>12</v>
      </c>
      <c r="K202" t="s">
        <v>26</v>
      </c>
      <c r="L202" t="s">
        <v>1102</v>
      </c>
      <c r="M202" t="s">
        <v>22</v>
      </c>
      <c r="N202">
        <v>0</v>
      </c>
      <c r="O202" t="s">
        <v>17</v>
      </c>
    </row>
    <row r="203" spans="1:15">
      <c r="A203">
        <v>12</v>
      </c>
      <c r="B203">
        <v>1709739</v>
      </c>
      <c r="C203">
        <v>26</v>
      </c>
      <c r="D203">
        <v>-1.6538461446762001</v>
      </c>
      <c r="E203">
        <v>1.6538461446762001</v>
      </c>
      <c r="F203" t="s">
        <v>1104</v>
      </c>
      <c r="G203" t="s">
        <v>12</v>
      </c>
      <c r="K203" t="s">
        <v>26</v>
      </c>
      <c r="L203" t="s">
        <v>1105</v>
      </c>
      <c r="M203" t="s">
        <v>22</v>
      </c>
      <c r="N203">
        <v>0</v>
      </c>
      <c r="O203" t="s">
        <v>17</v>
      </c>
    </row>
    <row r="204" spans="1:15">
      <c r="A204">
        <v>12</v>
      </c>
      <c r="B204">
        <v>1724986</v>
      </c>
      <c r="C204">
        <v>32</v>
      </c>
      <c r="D204">
        <v>-1.6875</v>
      </c>
      <c r="E204">
        <v>1.6875</v>
      </c>
      <c r="F204" t="s">
        <v>1106</v>
      </c>
      <c r="G204" t="s">
        <v>12</v>
      </c>
      <c r="K204" t="s">
        <v>26</v>
      </c>
      <c r="L204" t="s">
        <v>1107</v>
      </c>
      <c r="M204" t="s">
        <v>22</v>
      </c>
      <c r="N204">
        <v>0</v>
      </c>
      <c r="O204" t="s">
        <v>17</v>
      </c>
    </row>
    <row r="205" spans="1:15">
      <c r="A205">
        <v>12</v>
      </c>
      <c r="B205">
        <v>1725164</v>
      </c>
      <c r="C205">
        <v>25</v>
      </c>
      <c r="D205">
        <v>-1.7200000286102199</v>
      </c>
      <c r="E205">
        <v>1.7200000286102199</v>
      </c>
      <c r="F205" t="s">
        <v>1108</v>
      </c>
      <c r="G205" t="s">
        <v>12</v>
      </c>
      <c r="K205" t="s">
        <v>26</v>
      </c>
      <c r="L205" t="s">
        <v>1107</v>
      </c>
      <c r="M205" t="s">
        <v>22</v>
      </c>
      <c r="N205">
        <v>0</v>
      </c>
      <c r="O205" t="s">
        <v>17</v>
      </c>
    </row>
    <row r="206" spans="1:15">
      <c r="A206">
        <v>12</v>
      </c>
      <c r="B206">
        <v>1989030</v>
      </c>
      <c r="C206">
        <v>30</v>
      </c>
      <c r="D206">
        <v>1.70000004768371</v>
      </c>
      <c r="E206">
        <v>1.70000004768371</v>
      </c>
      <c r="F206" t="s">
        <v>382</v>
      </c>
      <c r="G206" t="s">
        <v>12</v>
      </c>
      <c r="K206" t="s">
        <v>26</v>
      </c>
      <c r="L206" t="s">
        <v>86</v>
      </c>
      <c r="M206" t="s">
        <v>16</v>
      </c>
      <c r="N206">
        <v>0</v>
      </c>
      <c r="O206" t="s">
        <v>59</v>
      </c>
    </row>
    <row r="207" spans="1:15">
      <c r="A207">
        <v>12</v>
      </c>
      <c r="B207">
        <v>2094220</v>
      </c>
      <c r="C207">
        <v>26</v>
      </c>
      <c r="D207">
        <v>1.6538461446762001</v>
      </c>
      <c r="E207">
        <v>1.6538461446762001</v>
      </c>
      <c r="F207" t="s">
        <v>1109</v>
      </c>
      <c r="G207" t="s">
        <v>12</v>
      </c>
      <c r="K207" t="s">
        <v>26</v>
      </c>
      <c r="L207" t="s">
        <v>1110</v>
      </c>
      <c r="M207" t="s">
        <v>16</v>
      </c>
      <c r="N207">
        <v>0</v>
      </c>
      <c r="O207" t="s">
        <v>1111</v>
      </c>
    </row>
    <row r="208" spans="1:15">
      <c r="A208">
        <v>12</v>
      </c>
      <c r="B208">
        <v>2243592</v>
      </c>
      <c r="C208">
        <v>27</v>
      </c>
      <c r="D208">
        <v>2</v>
      </c>
      <c r="E208">
        <v>2</v>
      </c>
      <c r="F208" t="s">
        <v>1112</v>
      </c>
      <c r="G208" t="s">
        <v>12</v>
      </c>
      <c r="J208" t="s">
        <v>13</v>
      </c>
      <c r="K208" t="s">
        <v>26</v>
      </c>
      <c r="L208" t="s">
        <v>794</v>
      </c>
      <c r="M208" t="s">
        <v>22</v>
      </c>
      <c r="N208">
        <v>0</v>
      </c>
      <c r="O208" t="s">
        <v>17</v>
      </c>
    </row>
    <row r="209" spans="1:15">
      <c r="A209">
        <v>13</v>
      </c>
      <c r="B209">
        <v>496</v>
      </c>
      <c r="C209">
        <v>26</v>
      </c>
      <c r="D209">
        <v>-1.76923072338104</v>
      </c>
      <c r="E209">
        <v>1.76923072338104</v>
      </c>
      <c r="F209" t="s">
        <v>938</v>
      </c>
      <c r="G209" t="s">
        <v>12</v>
      </c>
      <c r="I209" t="s">
        <v>13</v>
      </c>
      <c r="J209" t="s">
        <v>13</v>
      </c>
      <c r="K209" t="s">
        <v>14</v>
      </c>
      <c r="L209" t="s">
        <v>806</v>
      </c>
      <c r="M209" t="s">
        <v>22</v>
      </c>
      <c r="N209">
        <v>20868</v>
      </c>
      <c r="O209" t="s">
        <v>17</v>
      </c>
    </row>
    <row r="210" spans="1:15">
      <c r="A210">
        <v>13</v>
      </c>
      <c r="B210">
        <v>503</v>
      </c>
      <c r="C210">
        <v>26</v>
      </c>
      <c r="D210">
        <v>-1.76923072338104</v>
      </c>
      <c r="E210">
        <v>1.76923072338104</v>
      </c>
      <c r="F210" t="s">
        <v>939</v>
      </c>
      <c r="G210" t="s">
        <v>12</v>
      </c>
      <c r="I210" t="s">
        <v>13</v>
      </c>
      <c r="J210" t="s">
        <v>13</v>
      </c>
      <c r="K210" t="s">
        <v>14</v>
      </c>
      <c r="L210" t="s">
        <v>806</v>
      </c>
      <c r="M210" t="s">
        <v>22</v>
      </c>
      <c r="N210">
        <v>20861</v>
      </c>
      <c r="O210" t="s">
        <v>17</v>
      </c>
    </row>
    <row r="211" spans="1:15">
      <c r="A211">
        <v>13</v>
      </c>
      <c r="B211">
        <v>510</v>
      </c>
      <c r="C211">
        <v>25</v>
      </c>
      <c r="D211">
        <v>-1.7200000286102199</v>
      </c>
      <c r="E211">
        <v>1.7200000286102199</v>
      </c>
      <c r="F211" t="s">
        <v>940</v>
      </c>
      <c r="G211" t="s">
        <v>12</v>
      </c>
      <c r="I211" t="s">
        <v>13</v>
      </c>
      <c r="J211" t="s">
        <v>13</v>
      </c>
      <c r="K211" t="s">
        <v>14</v>
      </c>
      <c r="L211" t="s">
        <v>806</v>
      </c>
      <c r="M211" t="s">
        <v>22</v>
      </c>
      <c r="N211">
        <v>20854</v>
      </c>
      <c r="O211" t="s">
        <v>17</v>
      </c>
    </row>
    <row r="212" spans="1:15">
      <c r="A212">
        <v>13</v>
      </c>
      <c r="B212">
        <v>35966</v>
      </c>
      <c r="C212">
        <v>25</v>
      </c>
      <c r="D212">
        <v>1.75999999046325</v>
      </c>
      <c r="E212">
        <v>1.75999999046325</v>
      </c>
      <c r="F212" t="s">
        <v>1113</v>
      </c>
      <c r="G212" t="s">
        <v>12</v>
      </c>
      <c r="K212" t="s">
        <v>26</v>
      </c>
      <c r="L212" t="s">
        <v>1114</v>
      </c>
      <c r="M212" t="s">
        <v>22</v>
      </c>
      <c r="N212">
        <v>0</v>
      </c>
      <c r="O212" t="s">
        <v>17</v>
      </c>
    </row>
    <row r="213" spans="1:15">
      <c r="A213">
        <v>13</v>
      </c>
      <c r="B213">
        <v>35975</v>
      </c>
      <c r="C213">
        <v>33</v>
      </c>
      <c r="D213">
        <v>1.9393939971923799</v>
      </c>
      <c r="E213">
        <v>1.9393939971923799</v>
      </c>
      <c r="F213" t="s">
        <v>1115</v>
      </c>
      <c r="G213" t="s">
        <v>12</v>
      </c>
      <c r="K213" t="s">
        <v>26</v>
      </c>
      <c r="L213" t="s">
        <v>1114</v>
      </c>
      <c r="M213" t="s">
        <v>22</v>
      </c>
      <c r="N213">
        <v>0</v>
      </c>
      <c r="O213" t="s">
        <v>17</v>
      </c>
    </row>
    <row r="214" spans="1:15">
      <c r="A214">
        <v>13</v>
      </c>
      <c r="B214">
        <v>38005</v>
      </c>
      <c r="C214">
        <v>38</v>
      </c>
      <c r="D214">
        <v>1.4473683834075901</v>
      </c>
      <c r="E214">
        <v>1.4473683834075901</v>
      </c>
      <c r="F214" t="s">
        <v>1116</v>
      </c>
      <c r="G214" t="s">
        <v>12</v>
      </c>
      <c r="K214" t="s">
        <v>26</v>
      </c>
      <c r="L214" t="s">
        <v>1114</v>
      </c>
      <c r="M214" t="s">
        <v>22</v>
      </c>
      <c r="N214">
        <v>0</v>
      </c>
      <c r="O214" t="s">
        <v>17</v>
      </c>
    </row>
    <row r="215" spans="1:15">
      <c r="A215">
        <v>13</v>
      </c>
      <c r="B215">
        <v>81557</v>
      </c>
      <c r="C215">
        <v>42</v>
      </c>
      <c r="D215">
        <v>-1.3571428060531601</v>
      </c>
      <c r="E215">
        <v>1.3571428060531601</v>
      </c>
      <c r="F215" t="s">
        <v>386</v>
      </c>
      <c r="G215" t="s">
        <v>12</v>
      </c>
      <c r="K215" t="s">
        <v>14</v>
      </c>
      <c r="L215" t="s">
        <v>98</v>
      </c>
      <c r="M215" t="s">
        <v>22</v>
      </c>
      <c r="N215">
        <v>1161</v>
      </c>
      <c r="O215" t="s">
        <v>832</v>
      </c>
    </row>
    <row r="216" spans="1:15">
      <c r="A216">
        <v>13</v>
      </c>
      <c r="B216">
        <v>214531</v>
      </c>
      <c r="C216">
        <v>38</v>
      </c>
      <c r="D216">
        <v>1.2368421554565401</v>
      </c>
      <c r="E216">
        <v>1.2368421554565401</v>
      </c>
      <c r="F216" t="s">
        <v>1117</v>
      </c>
      <c r="G216" t="s">
        <v>12</v>
      </c>
      <c r="K216" t="s">
        <v>14</v>
      </c>
      <c r="L216" t="s">
        <v>1118</v>
      </c>
      <c r="M216" t="s">
        <v>16</v>
      </c>
      <c r="N216">
        <v>760</v>
      </c>
      <c r="O216" t="s">
        <v>355</v>
      </c>
    </row>
    <row r="217" spans="1:15">
      <c r="A217">
        <v>13</v>
      </c>
      <c r="B217">
        <v>360126</v>
      </c>
      <c r="C217">
        <v>40</v>
      </c>
      <c r="D217">
        <v>-1.3500000238418499</v>
      </c>
      <c r="E217">
        <v>1.3500000238418499</v>
      </c>
      <c r="F217" t="s">
        <v>385</v>
      </c>
      <c r="G217" t="s">
        <v>12</v>
      </c>
      <c r="K217" t="s">
        <v>14</v>
      </c>
      <c r="L217" t="s">
        <v>96</v>
      </c>
      <c r="M217" t="s">
        <v>22</v>
      </c>
      <c r="N217">
        <v>43</v>
      </c>
      <c r="O217" t="s">
        <v>97</v>
      </c>
    </row>
    <row r="218" spans="1:15">
      <c r="A218">
        <v>13</v>
      </c>
      <c r="B218">
        <v>458615</v>
      </c>
      <c r="C218">
        <v>43</v>
      </c>
      <c r="D218">
        <v>-1.53488373756408</v>
      </c>
      <c r="E218">
        <v>1.53488373756408</v>
      </c>
      <c r="F218" t="s">
        <v>384</v>
      </c>
      <c r="G218" t="s">
        <v>12</v>
      </c>
      <c r="K218" t="s">
        <v>14</v>
      </c>
      <c r="L218" t="s">
        <v>94</v>
      </c>
      <c r="M218" t="s">
        <v>22</v>
      </c>
      <c r="N218">
        <v>346</v>
      </c>
      <c r="O218" t="s">
        <v>59</v>
      </c>
    </row>
    <row r="219" spans="1:15">
      <c r="A219">
        <v>13</v>
      </c>
      <c r="B219">
        <v>716438</v>
      </c>
      <c r="C219">
        <v>32</v>
      </c>
      <c r="D219">
        <v>-1.40625</v>
      </c>
      <c r="E219">
        <v>1.40625</v>
      </c>
      <c r="F219" t="s">
        <v>1119</v>
      </c>
      <c r="G219" t="s">
        <v>12</v>
      </c>
      <c r="K219" t="s">
        <v>20</v>
      </c>
      <c r="L219" t="s">
        <v>1120</v>
      </c>
      <c r="M219" t="s">
        <v>22</v>
      </c>
      <c r="N219">
        <v>-1477</v>
      </c>
      <c r="O219" t="s">
        <v>1121</v>
      </c>
    </row>
    <row r="220" spans="1:15">
      <c r="A220">
        <v>13</v>
      </c>
      <c r="B220">
        <v>1203892</v>
      </c>
      <c r="C220">
        <v>39</v>
      </c>
      <c r="D220">
        <v>1.23076927661895</v>
      </c>
      <c r="E220">
        <v>1.23076927661895</v>
      </c>
      <c r="F220" t="s">
        <v>1122</v>
      </c>
      <c r="G220" s="34" t="s">
        <v>13</v>
      </c>
      <c r="H220" s="34" t="s">
        <v>1275</v>
      </c>
      <c r="K220" t="s">
        <v>20</v>
      </c>
      <c r="L220" t="s">
        <v>1123</v>
      </c>
      <c r="M220" t="s">
        <v>22</v>
      </c>
      <c r="N220">
        <v>-294</v>
      </c>
      <c r="O220" t="s">
        <v>200</v>
      </c>
    </row>
    <row r="221" spans="1:15">
      <c r="A221">
        <v>13</v>
      </c>
      <c r="B221">
        <v>1325470</v>
      </c>
      <c r="C221">
        <v>28</v>
      </c>
      <c r="D221">
        <v>1.5357142686843801</v>
      </c>
      <c r="E221">
        <v>1.5357142686843801</v>
      </c>
      <c r="F221" t="s">
        <v>1124</v>
      </c>
      <c r="G221" s="34" t="s">
        <v>13</v>
      </c>
      <c r="H221" s="34" t="s">
        <v>1276</v>
      </c>
      <c r="K221" t="s">
        <v>20</v>
      </c>
      <c r="L221" t="s">
        <v>1125</v>
      </c>
      <c r="M221" t="s">
        <v>22</v>
      </c>
      <c r="N221">
        <v>-443</v>
      </c>
      <c r="O221" t="s">
        <v>1126</v>
      </c>
    </row>
    <row r="222" spans="1:15">
      <c r="A222">
        <v>13</v>
      </c>
      <c r="B222">
        <v>1762440</v>
      </c>
      <c r="C222">
        <v>39</v>
      </c>
      <c r="D222">
        <v>-1.2564102411270099</v>
      </c>
      <c r="E222">
        <v>1.2564102411270099</v>
      </c>
      <c r="F222" t="s">
        <v>1127</v>
      </c>
      <c r="G222" t="s">
        <v>12</v>
      </c>
      <c r="K222" t="s">
        <v>20</v>
      </c>
      <c r="L222" t="s">
        <v>1128</v>
      </c>
      <c r="M222" t="s">
        <v>22</v>
      </c>
      <c r="N222">
        <v>-449</v>
      </c>
      <c r="O222" t="s">
        <v>1129</v>
      </c>
    </row>
    <row r="223" spans="1:15">
      <c r="A223">
        <v>13</v>
      </c>
      <c r="B223">
        <v>2916051</v>
      </c>
      <c r="C223">
        <v>25</v>
      </c>
      <c r="D223">
        <v>-1.7200000286102199</v>
      </c>
      <c r="E223">
        <v>1.7200000286102199</v>
      </c>
      <c r="F223" t="s">
        <v>1130</v>
      </c>
      <c r="G223" t="s">
        <v>12</v>
      </c>
      <c r="I223" t="s">
        <v>13</v>
      </c>
      <c r="J223" t="s">
        <v>13</v>
      </c>
      <c r="K223" t="s">
        <v>14</v>
      </c>
      <c r="L223" t="s">
        <v>820</v>
      </c>
      <c r="M223" t="s">
        <v>16</v>
      </c>
      <c r="N223">
        <v>23711</v>
      </c>
      <c r="O223" t="s">
        <v>17</v>
      </c>
    </row>
    <row r="224" spans="1:15">
      <c r="A224">
        <v>13</v>
      </c>
      <c r="B224">
        <v>2917328</v>
      </c>
      <c r="C224">
        <v>29</v>
      </c>
      <c r="D224">
        <v>-1.55172419548034</v>
      </c>
      <c r="E224">
        <v>1.55172419548034</v>
      </c>
      <c r="F224" t="s">
        <v>1131</v>
      </c>
      <c r="G224" t="s">
        <v>12</v>
      </c>
      <c r="I224" t="s">
        <v>13</v>
      </c>
      <c r="J224" t="s">
        <v>13</v>
      </c>
      <c r="K224" t="s">
        <v>14</v>
      </c>
      <c r="L224" t="s">
        <v>820</v>
      </c>
      <c r="M224" t="s">
        <v>16</v>
      </c>
      <c r="N224">
        <v>24988</v>
      </c>
      <c r="O224" t="s">
        <v>17</v>
      </c>
    </row>
    <row r="225" spans="1:15">
      <c r="A225">
        <v>14</v>
      </c>
      <c r="B225">
        <v>11</v>
      </c>
      <c r="C225">
        <v>25</v>
      </c>
      <c r="D225">
        <v>-1.7200000286102199</v>
      </c>
      <c r="E225">
        <v>1.7200000286102199</v>
      </c>
      <c r="F225" t="s">
        <v>1132</v>
      </c>
      <c r="G225" t="s">
        <v>12</v>
      </c>
      <c r="I225" t="s">
        <v>13</v>
      </c>
      <c r="J225" t="s">
        <v>13</v>
      </c>
      <c r="K225" t="s">
        <v>14</v>
      </c>
      <c r="L225" t="s">
        <v>845</v>
      </c>
      <c r="M225" t="s">
        <v>22</v>
      </c>
      <c r="N225">
        <v>1382</v>
      </c>
      <c r="O225" t="s">
        <v>666</v>
      </c>
    </row>
    <row r="226" spans="1:15">
      <c r="A226">
        <v>14</v>
      </c>
      <c r="B226">
        <v>18</v>
      </c>
      <c r="C226">
        <v>25</v>
      </c>
      <c r="D226">
        <v>-1.7200000286102199</v>
      </c>
      <c r="E226">
        <v>1.7200000286102199</v>
      </c>
      <c r="F226" t="s">
        <v>1133</v>
      </c>
      <c r="G226" t="s">
        <v>12</v>
      </c>
      <c r="I226" t="s">
        <v>13</v>
      </c>
      <c r="J226" t="s">
        <v>13</v>
      </c>
      <c r="K226" t="s">
        <v>14</v>
      </c>
      <c r="L226" t="s">
        <v>845</v>
      </c>
      <c r="M226" t="s">
        <v>22</v>
      </c>
      <c r="N226">
        <v>1375</v>
      </c>
      <c r="O226" t="s">
        <v>666</v>
      </c>
    </row>
    <row r="227" spans="1:15">
      <c r="A227">
        <v>14</v>
      </c>
      <c r="B227">
        <v>25</v>
      </c>
      <c r="C227">
        <v>25</v>
      </c>
      <c r="D227">
        <v>-1.7200000286102199</v>
      </c>
      <c r="E227">
        <v>1.7200000286102199</v>
      </c>
      <c r="F227" t="s">
        <v>1134</v>
      </c>
      <c r="G227" t="s">
        <v>12</v>
      </c>
      <c r="I227" t="s">
        <v>13</v>
      </c>
      <c r="J227" t="s">
        <v>13</v>
      </c>
      <c r="K227" t="s">
        <v>14</v>
      </c>
      <c r="L227" t="s">
        <v>845</v>
      </c>
      <c r="M227" t="s">
        <v>22</v>
      </c>
      <c r="N227">
        <v>1368</v>
      </c>
      <c r="O227" t="s">
        <v>666</v>
      </c>
    </row>
    <row r="228" spans="1:15">
      <c r="A228">
        <v>14</v>
      </c>
      <c r="B228">
        <v>1294</v>
      </c>
      <c r="C228">
        <v>26</v>
      </c>
      <c r="D228">
        <v>-1.6538461446762001</v>
      </c>
      <c r="E228">
        <v>1.6538461446762001</v>
      </c>
      <c r="F228" t="s">
        <v>1135</v>
      </c>
      <c r="G228" t="s">
        <v>12</v>
      </c>
      <c r="I228" t="s">
        <v>13</v>
      </c>
      <c r="J228" t="s">
        <v>13</v>
      </c>
      <c r="K228" t="s">
        <v>14</v>
      </c>
      <c r="L228" t="s">
        <v>845</v>
      </c>
      <c r="M228" t="s">
        <v>22</v>
      </c>
      <c r="N228">
        <v>99</v>
      </c>
      <c r="O228" t="s">
        <v>666</v>
      </c>
    </row>
    <row r="229" spans="1:15">
      <c r="A229">
        <v>14</v>
      </c>
      <c r="B229">
        <v>1301</v>
      </c>
      <c r="C229">
        <v>26</v>
      </c>
      <c r="D229">
        <v>-1.6538461446762001</v>
      </c>
      <c r="E229">
        <v>1.6538461446762001</v>
      </c>
      <c r="F229" t="s">
        <v>1062</v>
      </c>
      <c r="G229" t="s">
        <v>12</v>
      </c>
      <c r="I229" t="s">
        <v>13</v>
      </c>
      <c r="J229" t="s">
        <v>13</v>
      </c>
      <c r="K229" t="s">
        <v>14</v>
      </c>
      <c r="L229" t="s">
        <v>845</v>
      </c>
      <c r="M229" t="s">
        <v>22</v>
      </c>
      <c r="N229">
        <v>92</v>
      </c>
      <c r="O229" t="s">
        <v>666</v>
      </c>
    </row>
    <row r="230" spans="1:15">
      <c r="A230">
        <v>14</v>
      </c>
      <c r="B230">
        <v>1308</v>
      </c>
      <c r="C230">
        <v>25</v>
      </c>
      <c r="D230">
        <v>-1.7200000286102199</v>
      </c>
      <c r="E230">
        <v>1.7200000286102199</v>
      </c>
      <c r="F230" t="s">
        <v>1063</v>
      </c>
      <c r="G230" t="s">
        <v>12</v>
      </c>
      <c r="I230" t="s">
        <v>13</v>
      </c>
      <c r="J230" t="s">
        <v>13</v>
      </c>
      <c r="K230" t="s">
        <v>14</v>
      </c>
      <c r="L230" t="s">
        <v>845</v>
      </c>
      <c r="M230" t="s">
        <v>22</v>
      </c>
      <c r="N230">
        <v>85</v>
      </c>
      <c r="O230" t="s">
        <v>666</v>
      </c>
    </row>
    <row r="231" spans="1:15">
      <c r="A231">
        <v>14</v>
      </c>
      <c r="B231">
        <v>1377</v>
      </c>
      <c r="C231">
        <v>36</v>
      </c>
      <c r="D231">
        <v>-1.5833333730697601</v>
      </c>
      <c r="E231">
        <v>1.5833333730697601</v>
      </c>
      <c r="F231" t="s">
        <v>1136</v>
      </c>
      <c r="G231" t="s">
        <v>12</v>
      </c>
      <c r="I231" t="s">
        <v>13</v>
      </c>
      <c r="J231" t="s">
        <v>13</v>
      </c>
      <c r="K231" t="s">
        <v>14</v>
      </c>
      <c r="L231" t="s">
        <v>845</v>
      </c>
      <c r="M231" t="s">
        <v>22</v>
      </c>
      <c r="N231">
        <v>16</v>
      </c>
      <c r="O231" t="s">
        <v>666</v>
      </c>
    </row>
    <row r="232" spans="1:15">
      <c r="A232">
        <v>14</v>
      </c>
      <c r="B232">
        <v>1392</v>
      </c>
      <c r="C232">
        <v>26</v>
      </c>
      <c r="D232">
        <v>-1.6923077106475799</v>
      </c>
      <c r="E232">
        <v>1.6923077106475799</v>
      </c>
      <c r="F232" t="s">
        <v>1137</v>
      </c>
      <c r="G232" t="s">
        <v>12</v>
      </c>
      <c r="J232" t="s">
        <v>13</v>
      </c>
      <c r="K232" t="s">
        <v>14</v>
      </c>
      <c r="L232" t="s">
        <v>845</v>
      </c>
      <c r="M232" t="s">
        <v>22</v>
      </c>
      <c r="N232">
        <v>1</v>
      </c>
      <c r="O232" t="s">
        <v>666</v>
      </c>
    </row>
    <row r="233" spans="1:15">
      <c r="A233">
        <v>14</v>
      </c>
      <c r="B233">
        <v>84637</v>
      </c>
      <c r="C233">
        <v>29</v>
      </c>
      <c r="D233">
        <v>-1.44827580451965</v>
      </c>
      <c r="E233">
        <v>1.44827580451965</v>
      </c>
      <c r="F233" t="s">
        <v>1138</v>
      </c>
      <c r="G233" t="s">
        <v>12</v>
      </c>
      <c r="K233" t="s">
        <v>14</v>
      </c>
      <c r="L233" t="s">
        <v>1139</v>
      </c>
      <c r="M233" t="s">
        <v>22</v>
      </c>
      <c r="N233">
        <v>98</v>
      </c>
      <c r="O233" t="s">
        <v>1140</v>
      </c>
    </row>
    <row r="234" spans="1:15">
      <c r="A234">
        <v>14</v>
      </c>
      <c r="B234">
        <v>516009</v>
      </c>
      <c r="C234">
        <v>32</v>
      </c>
      <c r="D234">
        <v>1.375</v>
      </c>
      <c r="E234">
        <v>1.375</v>
      </c>
      <c r="F234" t="s">
        <v>1141</v>
      </c>
      <c r="G234" s="34" t="s">
        <v>13</v>
      </c>
      <c r="H234" s="34" t="s">
        <v>1277</v>
      </c>
      <c r="K234" t="s">
        <v>26</v>
      </c>
      <c r="L234" t="s">
        <v>1142</v>
      </c>
      <c r="M234" t="s">
        <v>16</v>
      </c>
      <c r="N234">
        <v>0</v>
      </c>
      <c r="O234" t="s">
        <v>1143</v>
      </c>
    </row>
    <row r="235" spans="1:15">
      <c r="A235">
        <v>14</v>
      </c>
      <c r="B235">
        <v>1235024</v>
      </c>
      <c r="C235">
        <v>40</v>
      </c>
      <c r="D235">
        <v>-1.6499999761581401</v>
      </c>
      <c r="E235">
        <v>1.6499999761581401</v>
      </c>
      <c r="F235" t="s">
        <v>1144</v>
      </c>
      <c r="G235" t="s">
        <v>12</v>
      </c>
      <c r="K235" t="s">
        <v>26</v>
      </c>
      <c r="L235" t="s">
        <v>1145</v>
      </c>
      <c r="M235" t="s">
        <v>16</v>
      </c>
      <c r="N235">
        <v>0</v>
      </c>
      <c r="O235" t="s">
        <v>1146</v>
      </c>
    </row>
    <row r="236" spans="1:15">
      <c r="A236">
        <v>14</v>
      </c>
      <c r="B236">
        <v>1672919</v>
      </c>
      <c r="C236">
        <v>37</v>
      </c>
      <c r="D236">
        <v>1.4324324131011901</v>
      </c>
      <c r="E236">
        <v>1.4324324131011901</v>
      </c>
      <c r="F236" t="s">
        <v>1147</v>
      </c>
      <c r="G236" t="s">
        <v>12</v>
      </c>
      <c r="K236" t="s">
        <v>20</v>
      </c>
      <c r="L236" t="s">
        <v>1148</v>
      </c>
      <c r="M236" t="s">
        <v>22</v>
      </c>
      <c r="N236">
        <v>-467</v>
      </c>
      <c r="O236" t="s">
        <v>59</v>
      </c>
    </row>
    <row r="237" spans="1:15">
      <c r="A237">
        <v>14</v>
      </c>
      <c r="B237">
        <v>2260102</v>
      </c>
      <c r="C237">
        <v>27</v>
      </c>
      <c r="D237">
        <v>-1.7407407760620099</v>
      </c>
      <c r="E237">
        <v>1.7407407760620099</v>
      </c>
      <c r="F237" t="s">
        <v>1149</v>
      </c>
      <c r="G237" t="s">
        <v>12</v>
      </c>
      <c r="K237" t="s">
        <v>26</v>
      </c>
      <c r="L237" t="s">
        <v>1150</v>
      </c>
      <c r="M237" t="s">
        <v>22</v>
      </c>
      <c r="N237">
        <v>0</v>
      </c>
      <c r="O237" t="s">
        <v>355</v>
      </c>
    </row>
    <row r="238" spans="1:15">
      <c r="A238">
        <v>14</v>
      </c>
      <c r="B238">
        <v>2594483</v>
      </c>
      <c r="C238">
        <v>31</v>
      </c>
      <c r="D238">
        <v>-1.38709676265716</v>
      </c>
      <c r="E238">
        <v>1.38709676265716</v>
      </c>
      <c r="F238" t="s">
        <v>1151</v>
      </c>
      <c r="G238" t="s">
        <v>12</v>
      </c>
      <c r="K238" t="s">
        <v>14</v>
      </c>
      <c r="L238" t="s">
        <v>1152</v>
      </c>
      <c r="M238" t="s">
        <v>16</v>
      </c>
      <c r="N238">
        <v>364</v>
      </c>
      <c r="O238" t="s">
        <v>1153</v>
      </c>
    </row>
    <row r="239" spans="1:15">
      <c r="A239">
        <v>14</v>
      </c>
      <c r="B239">
        <v>2594494</v>
      </c>
      <c r="C239">
        <v>27</v>
      </c>
      <c r="D239">
        <v>-1.5925925970077499</v>
      </c>
      <c r="E239">
        <v>1.5925925970077499</v>
      </c>
      <c r="F239" t="s">
        <v>1154</v>
      </c>
      <c r="G239" t="s">
        <v>12</v>
      </c>
      <c r="K239" t="s">
        <v>14</v>
      </c>
      <c r="L239" t="s">
        <v>1152</v>
      </c>
      <c r="M239" t="s">
        <v>16</v>
      </c>
      <c r="N239">
        <v>375</v>
      </c>
      <c r="O239" t="s">
        <v>1153</v>
      </c>
    </row>
    <row r="240" spans="1:15">
      <c r="J240" s="4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AD42C-DECE-0345-944C-89B7C07A4C1B}">
  <dimension ref="A1:M32"/>
  <sheetViews>
    <sheetView tabSelected="1" workbookViewId="0">
      <selection activeCell="E20" sqref="E20"/>
    </sheetView>
  </sheetViews>
  <sheetFormatPr baseColWidth="10" defaultRowHeight="16"/>
  <cols>
    <col min="1" max="1" width="42.1640625" customWidth="1"/>
    <col min="2" max="2" width="14.33203125" customWidth="1"/>
    <col min="6" max="6" width="12.83203125" customWidth="1"/>
    <col min="7" max="7" width="15.5" customWidth="1"/>
    <col min="8" max="8" width="12.83203125" customWidth="1"/>
    <col min="10" max="10" width="15.6640625" customWidth="1"/>
  </cols>
  <sheetData>
    <row r="1" spans="1:13" ht="17" thickBot="1">
      <c r="A1" s="58" t="s">
        <v>1278</v>
      </c>
      <c r="B1" s="58"/>
      <c r="C1" s="58"/>
    </row>
    <row r="2" spans="1:13">
      <c r="A2" s="50"/>
      <c r="B2" s="4" t="s">
        <v>1279</v>
      </c>
      <c r="C2" s="4" t="s">
        <v>1280</v>
      </c>
      <c r="D2" s="4" t="s">
        <v>1281</v>
      </c>
      <c r="E2" s="4" t="s">
        <v>1282</v>
      </c>
      <c r="F2" s="4" t="s">
        <v>1283</v>
      </c>
      <c r="G2" s="4" t="s">
        <v>1284</v>
      </c>
      <c r="H2" s="4" t="s">
        <v>1285</v>
      </c>
      <c r="I2" s="4" t="s">
        <v>1286</v>
      </c>
      <c r="J2" s="4" t="s">
        <v>1287</v>
      </c>
      <c r="K2" s="4" t="s">
        <v>1288</v>
      </c>
      <c r="L2" s="5" t="s">
        <v>1289</v>
      </c>
    </row>
    <row r="3" spans="1:13">
      <c r="A3" s="60" t="s">
        <v>1290</v>
      </c>
      <c r="B3" s="57">
        <v>30</v>
      </c>
      <c r="C3" s="57">
        <v>24</v>
      </c>
      <c r="D3" s="57">
        <v>33</v>
      </c>
      <c r="E3" s="57">
        <v>52</v>
      </c>
      <c r="F3" s="57">
        <v>60</v>
      </c>
      <c r="G3" s="57">
        <v>75</v>
      </c>
      <c r="H3" s="57">
        <v>71</v>
      </c>
      <c r="I3" s="57">
        <v>10</v>
      </c>
      <c r="J3" s="57">
        <v>15</v>
      </c>
      <c r="K3" s="57">
        <v>60</v>
      </c>
      <c r="L3" s="51">
        <v>43</v>
      </c>
    </row>
    <row r="4" spans="1:13">
      <c r="A4" s="60" t="s">
        <v>1291</v>
      </c>
      <c r="B4" s="57">
        <v>94</v>
      </c>
      <c r="C4" s="57">
        <v>70</v>
      </c>
      <c r="D4" s="57">
        <v>78</v>
      </c>
      <c r="E4" s="57">
        <v>117</v>
      </c>
      <c r="F4" s="57">
        <v>162</v>
      </c>
      <c r="G4" s="57">
        <v>134</v>
      </c>
      <c r="H4" s="57">
        <v>127</v>
      </c>
      <c r="I4" s="57">
        <v>30</v>
      </c>
      <c r="J4" s="57">
        <v>16</v>
      </c>
      <c r="K4" s="57">
        <v>83</v>
      </c>
      <c r="L4" s="51">
        <v>60</v>
      </c>
    </row>
    <row r="5" spans="1:13">
      <c r="A5" s="60" t="s">
        <v>1292</v>
      </c>
      <c r="B5" s="57">
        <v>16</v>
      </c>
      <c r="C5" s="57">
        <v>10</v>
      </c>
      <c r="D5" s="57">
        <v>15</v>
      </c>
      <c r="E5" s="57">
        <v>31</v>
      </c>
      <c r="F5" s="57">
        <v>42</v>
      </c>
      <c r="G5" s="57">
        <v>41</v>
      </c>
      <c r="H5" s="57">
        <v>40</v>
      </c>
      <c r="I5" s="57">
        <v>5</v>
      </c>
      <c r="J5" s="57">
        <v>4</v>
      </c>
      <c r="K5" s="57">
        <v>11</v>
      </c>
      <c r="L5" s="51">
        <v>7</v>
      </c>
    </row>
    <row r="6" spans="1:13">
      <c r="A6" s="16" t="s">
        <v>1293</v>
      </c>
      <c r="B6" s="57">
        <f t="shared" ref="B6:L6" si="0">(B5/B3)*100</f>
        <v>53.333333333333336</v>
      </c>
      <c r="C6" s="57">
        <f t="shared" si="0"/>
        <v>41.666666666666671</v>
      </c>
      <c r="D6" s="57">
        <f t="shared" si="0"/>
        <v>45.454545454545453</v>
      </c>
      <c r="E6" s="57">
        <f t="shared" si="0"/>
        <v>59.615384615384613</v>
      </c>
      <c r="F6" s="57">
        <f t="shared" si="0"/>
        <v>70</v>
      </c>
      <c r="G6" s="57">
        <f t="shared" si="0"/>
        <v>54.666666666666664</v>
      </c>
      <c r="H6" s="57">
        <f t="shared" si="0"/>
        <v>56.338028169014088</v>
      </c>
      <c r="I6" s="57">
        <f t="shared" si="0"/>
        <v>50</v>
      </c>
      <c r="J6" s="57">
        <f t="shared" si="0"/>
        <v>26.666666666666668</v>
      </c>
      <c r="K6" s="57">
        <f t="shared" si="0"/>
        <v>18.333333333333332</v>
      </c>
      <c r="L6" s="51">
        <f t="shared" si="0"/>
        <v>16.279069767441861</v>
      </c>
    </row>
    <row r="7" spans="1:13" ht="17" thickBot="1">
      <c r="A7" s="52" t="s">
        <v>1294</v>
      </c>
      <c r="B7" s="53">
        <f t="shared" ref="B7:L7" si="1">(B5/B4)*100</f>
        <v>17.021276595744681</v>
      </c>
      <c r="C7" s="53">
        <f t="shared" si="1"/>
        <v>14.285714285714285</v>
      </c>
      <c r="D7" s="53">
        <f t="shared" si="1"/>
        <v>19.230769230769234</v>
      </c>
      <c r="E7" s="53">
        <f t="shared" si="1"/>
        <v>26.495726495726498</v>
      </c>
      <c r="F7" s="53">
        <f t="shared" si="1"/>
        <v>25.925925925925924</v>
      </c>
      <c r="G7" s="53">
        <f t="shared" si="1"/>
        <v>30.597014925373134</v>
      </c>
      <c r="H7" s="53">
        <f t="shared" si="1"/>
        <v>31.496062992125985</v>
      </c>
      <c r="I7" s="53">
        <f t="shared" si="1"/>
        <v>16.666666666666664</v>
      </c>
      <c r="J7" s="53">
        <f t="shared" si="1"/>
        <v>25</v>
      </c>
      <c r="K7" s="53">
        <f t="shared" si="1"/>
        <v>13.253012048192772</v>
      </c>
      <c r="L7" s="54">
        <f t="shared" si="1"/>
        <v>11.666666666666666</v>
      </c>
    </row>
    <row r="10" spans="1:13" ht="17" thickBot="1">
      <c r="A10" s="59" t="s">
        <v>1295</v>
      </c>
      <c r="B10" s="59"/>
      <c r="C10" s="57"/>
      <c r="D10" s="57"/>
      <c r="E10" s="57"/>
      <c r="F10" s="57"/>
      <c r="G10" s="57"/>
      <c r="H10" s="57"/>
      <c r="I10" s="57"/>
      <c r="J10" s="57"/>
      <c r="K10" s="57"/>
      <c r="L10" s="57"/>
    </row>
    <row r="11" spans="1:13">
      <c r="A11" s="50"/>
      <c r="B11" s="4" t="s">
        <v>1279</v>
      </c>
      <c r="C11" s="4" t="s">
        <v>1280</v>
      </c>
      <c r="D11" s="4" t="s">
        <v>1281</v>
      </c>
      <c r="E11" s="4" t="s">
        <v>1282</v>
      </c>
      <c r="F11" s="4" t="s">
        <v>1283</v>
      </c>
      <c r="G11" s="4" t="s">
        <v>1284</v>
      </c>
      <c r="H11" s="4" t="s">
        <v>1285</v>
      </c>
      <c r="I11" s="4" t="s">
        <v>1286</v>
      </c>
      <c r="J11" s="4" t="s">
        <v>1287</v>
      </c>
      <c r="K11" s="4" t="s">
        <v>1288</v>
      </c>
      <c r="L11" s="5" t="s">
        <v>1289</v>
      </c>
      <c r="M11" t="s">
        <v>1296</v>
      </c>
    </row>
    <row r="12" spans="1:13">
      <c r="A12" s="60" t="s">
        <v>1290</v>
      </c>
      <c r="B12" s="57">
        <v>36</v>
      </c>
      <c r="C12" s="57">
        <v>27</v>
      </c>
      <c r="D12" s="57">
        <v>64</v>
      </c>
      <c r="E12" s="57">
        <v>71</v>
      </c>
      <c r="F12" s="57">
        <v>75</v>
      </c>
      <c r="G12" s="57">
        <v>107</v>
      </c>
      <c r="H12" s="57">
        <v>104</v>
      </c>
      <c r="I12" s="57">
        <v>10</v>
      </c>
      <c r="J12" s="57">
        <v>24</v>
      </c>
      <c r="K12" s="57">
        <v>64</v>
      </c>
      <c r="L12" s="51">
        <v>52</v>
      </c>
      <c r="M12">
        <f>SUM(B12:L12)</f>
        <v>634</v>
      </c>
    </row>
    <row r="13" spans="1:13">
      <c r="A13" s="60" t="s">
        <v>1291</v>
      </c>
      <c r="B13" s="57">
        <v>117</v>
      </c>
      <c r="C13" s="57">
        <v>85</v>
      </c>
      <c r="D13" s="57">
        <v>90</v>
      </c>
      <c r="E13" s="57">
        <v>167</v>
      </c>
      <c r="F13" s="57">
        <v>297</v>
      </c>
      <c r="G13" s="57">
        <v>256</v>
      </c>
      <c r="H13" s="57">
        <v>207</v>
      </c>
      <c r="I13" s="57">
        <v>41</v>
      </c>
      <c r="J13" s="57">
        <v>22</v>
      </c>
      <c r="K13" s="57">
        <v>99</v>
      </c>
      <c r="L13" s="51">
        <v>74</v>
      </c>
      <c r="M13">
        <f t="shared" ref="M13:M14" si="2">SUM(B13:L13)</f>
        <v>1455</v>
      </c>
    </row>
    <row r="14" spans="1:13">
      <c r="A14" s="60" t="s">
        <v>1297</v>
      </c>
      <c r="B14" s="57">
        <v>10</v>
      </c>
      <c r="C14" s="57">
        <v>5</v>
      </c>
      <c r="D14" s="57">
        <v>12</v>
      </c>
      <c r="E14" s="57">
        <v>21</v>
      </c>
      <c r="F14" s="57">
        <v>28</v>
      </c>
      <c r="G14" s="57">
        <v>37</v>
      </c>
      <c r="H14" s="57">
        <v>21</v>
      </c>
      <c r="I14" s="57">
        <v>5</v>
      </c>
      <c r="J14" s="57">
        <v>4</v>
      </c>
      <c r="K14" s="57">
        <v>8</v>
      </c>
      <c r="L14" s="51">
        <v>4</v>
      </c>
      <c r="M14">
        <f t="shared" si="2"/>
        <v>155</v>
      </c>
    </row>
    <row r="15" spans="1:13">
      <c r="A15" s="16" t="s">
        <v>1293</v>
      </c>
      <c r="B15" s="57">
        <f>(B14/B12)*100</f>
        <v>27.777777777777779</v>
      </c>
      <c r="C15" s="57">
        <f t="shared" ref="C15:L15" si="3">(C14/C12)*100</f>
        <v>18.518518518518519</v>
      </c>
      <c r="D15" s="57">
        <f t="shared" si="3"/>
        <v>18.75</v>
      </c>
      <c r="E15" s="57">
        <f t="shared" si="3"/>
        <v>29.577464788732392</v>
      </c>
      <c r="F15" s="57">
        <f t="shared" si="3"/>
        <v>37.333333333333336</v>
      </c>
      <c r="G15" s="57">
        <f t="shared" si="3"/>
        <v>34.579439252336449</v>
      </c>
      <c r="H15" s="57">
        <f t="shared" si="3"/>
        <v>20.192307692307693</v>
      </c>
      <c r="I15" s="57">
        <f t="shared" si="3"/>
        <v>50</v>
      </c>
      <c r="J15" s="57">
        <f t="shared" si="3"/>
        <v>16.666666666666664</v>
      </c>
      <c r="K15" s="57">
        <f t="shared" si="3"/>
        <v>12.5</v>
      </c>
      <c r="L15" s="51">
        <f t="shared" si="3"/>
        <v>7.6923076923076925</v>
      </c>
    </row>
    <row r="16" spans="1:13" ht="17" thickBot="1">
      <c r="A16" s="52" t="s">
        <v>1294</v>
      </c>
      <c r="B16" s="53">
        <f>(B14/B13)*100</f>
        <v>8.5470085470085468</v>
      </c>
      <c r="C16" s="53">
        <f t="shared" ref="C16:L16" si="4">(C14/C13)*100</f>
        <v>5.8823529411764701</v>
      </c>
      <c r="D16" s="53">
        <f t="shared" si="4"/>
        <v>13.333333333333334</v>
      </c>
      <c r="E16" s="53">
        <f t="shared" si="4"/>
        <v>12.574850299401197</v>
      </c>
      <c r="F16" s="53">
        <f t="shared" si="4"/>
        <v>9.4276094276094273</v>
      </c>
      <c r="G16" s="53">
        <f t="shared" si="4"/>
        <v>14.453125</v>
      </c>
      <c r="H16" s="53">
        <f t="shared" si="4"/>
        <v>10.144927536231885</v>
      </c>
      <c r="I16" s="53">
        <f t="shared" si="4"/>
        <v>12.195121951219512</v>
      </c>
      <c r="J16" s="53">
        <f t="shared" si="4"/>
        <v>18.181818181818183</v>
      </c>
      <c r="K16" s="53">
        <f t="shared" si="4"/>
        <v>8.0808080808080813</v>
      </c>
      <c r="L16" s="54">
        <f t="shared" si="4"/>
        <v>5.4054054054054053</v>
      </c>
    </row>
    <row r="19" spans="1:4" ht="17" thickBot="1">
      <c r="A19" t="s">
        <v>1304</v>
      </c>
    </row>
    <row r="20" spans="1:4">
      <c r="A20" s="50"/>
      <c r="B20" s="55" t="s">
        <v>1290</v>
      </c>
      <c r="C20" s="56" t="s">
        <v>1291</v>
      </c>
    </row>
    <row r="21" spans="1:4">
      <c r="A21" s="16" t="s">
        <v>1300</v>
      </c>
      <c r="B21" s="57">
        <v>816</v>
      </c>
      <c r="C21" s="51">
        <v>238</v>
      </c>
    </row>
    <row r="22" spans="1:4">
      <c r="A22" s="16" t="s">
        <v>1298</v>
      </c>
      <c r="B22" s="57">
        <v>707</v>
      </c>
      <c r="C22" s="51">
        <v>25</v>
      </c>
    </row>
    <row r="23" spans="1:4">
      <c r="A23" s="16" t="s">
        <v>1299</v>
      </c>
      <c r="B23" s="57">
        <v>109</v>
      </c>
      <c r="C23" s="51">
        <v>213</v>
      </c>
    </row>
    <row r="24" spans="1:4">
      <c r="A24" s="16" t="s">
        <v>1301</v>
      </c>
      <c r="B24" s="57">
        <v>268</v>
      </c>
      <c r="C24" s="51">
        <v>18</v>
      </c>
    </row>
    <row r="25" spans="1:4">
      <c r="A25" s="16" t="s">
        <v>1298</v>
      </c>
      <c r="B25" s="57">
        <v>244</v>
      </c>
      <c r="C25" s="51">
        <v>0</v>
      </c>
    </row>
    <row r="26" spans="1:4">
      <c r="A26" s="16" t="s">
        <v>1299</v>
      </c>
      <c r="B26" s="57">
        <v>24</v>
      </c>
      <c r="C26" s="51">
        <v>18</v>
      </c>
    </row>
    <row r="27" spans="1:4">
      <c r="A27" s="16" t="s">
        <v>1302</v>
      </c>
      <c r="B27" s="57">
        <v>326</v>
      </c>
      <c r="C27" s="51">
        <v>326</v>
      </c>
    </row>
    <row r="28" spans="1:4" ht="17" thickBot="1">
      <c r="A28" s="52" t="s">
        <v>1303</v>
      </c>
      <c r="B28" s="53">
        <v>107</v>
      </c>
      <c r="C28" s="54">
        <v>17</v>
      </c>
    </row>
    <row r="29" spans="1:4">
      <c r="A29" s="57"/>
      <c r="B29" s="57"/>
      <c r="C29" s="57"/>
      <c r="D29" s="57"/>
    </row>
    <row r="30" spans="1:4">
      <c r="A30" s="57"/>
      <c r="B30" s="57"/>
      <c r="C30" s="57"/>
      <c r="D30" s="57"/>
    </row>
    <row r="31" spans="1:4">
      <c r="A31" s="57"/>
      <c r="B31" s="57"/>
      <c r="C31" s="57"/>
      <c r="D31" s="57"/>
    </row>
    <row r="32" spans="1:4">
      <c r="A32" s="57"/>
      <c r="B32" s="57"/>
      <c r="C32" s="57"/>
      <c r="D32" s="57"/>
    </row>
  </sheetData>
  <mergeCells count="1">
    <mergeCell ref="A10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Common PQSs</vt:lpstr>
      <vt:lpstr>QGRS Mapper and G4-seq</vt:lpstr>
      <vt:lpstr>G4 Hunter and G4-Seq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2019-10-31T02:52:59Z</dcterms:created>
  <dcterms:modified xsi:type="dcterms:W3CDTF">2019-10-31T03:52:53Z</dcterms:modified>
</cp:coreProperties>
</file>